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ir_Quality_Planning\AQ Technical\Conformity\Conformities\2025 Transportation Conformity\RTC Reductions\TCM\"/>
    </mc:Choice>
  </mc:AlternateContent>
  <xr:revisionPtr revIDLastSave="0" documentId="13_ncr:1_{EBBE67C0-203B-4B82-8F12-1D82F22B3923}" xr6:coauthVersionLast="47" xr6:coauthVersionMax="47" xr10:uidLastSave="{00000000-0000-0000-0000-000000000000}"/>
  <bookViews>
    <workbookView xWindow="12675" yWindow="4275" windowWidth="21600" windowHeight="11295" xr2:uid="{905928A8-8415-4765-B849-44FF65EFF07E}"/>
  </bookViews>
  <sheets>
    <sheet name="Bike-Ped" sheetId="1" r:id="rId1"/>
    <sheet name="Grade Separation" sheetId="3" r:id="rId2"/>
    <sheet name="Grade Separation Rail" sheetId="4" r:id="rId3"/>
    <sheet name="HOV" sheetId="5" r:id="rId4"/>
    <sheet name="Intersection Improvement" sheetId="6" r:id="rId5"/>
    <sheet name="Transit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6" l="1"/>
  <c r="H41" i="6" s="1"/>
  <c r="G40" i="6"/>
  <c r="G41" i="6" s="1"/>
  <c r="I5" i="1"/>
  <c r="I6" i="1" s="1"/>
  <c r="H5" i="1"/>
  <c r="H6" i="1" s="1"/>
</calcChain>
</file>

<file path=xl/sharedStrings.xml><?xml version="1.0" encoding="utf-8"?>
<sst xmlns="http://schemas.openxmlformats.org/spreadsheetml/2006/main" count="722" uniqueCount="220">
  <si>
    <t>PROJECT 
TYPE</t>
  </si>
  <si>
    <t>PROJECT 
CODE</t>
  </si>
  <si>
    <t>CITY</t>
  </si>
  <si>
    <t>PROJECT NAME</t>
  </si>
  <si>
    <t>LOCATION FROM</t>
  </si>
  <si>
    <t>LOCATION TO</t>
  </si>
  <si>
    <t>COMPLETION 
YEAR</t>
  </si>
  <si>
    <t>2026 NOx (lbs/day)</t>
  </si>
  <si>
    <t>2026 VOC (lbs/day)</t>
  </si>
  <si>
    <t>Bike/
Pedestrian</t>
  </si>
  <si>
    <t>Grapevine</t>
  </si>
  <si>
    <t xml:space="preserve">Cottonbelt Trail Phase I </t>
  </si>
  <si>
    <t>Bettinger Dr</t>
  </si>
  <si>
    <t>SH 26</t>
  </si>
  <si>
    <t>Dallas</t>
  </si>
  <si>
    <t>Victory Development</t>
  </si>
  <si>
    <t>District Wide</t>
  </si>
  <si>
    <t>Total (lbs/day)</t>
  </si>
  <si>
    <t>Total (tons/day)</t>
  </si>
  <si>
    <t>PROJECT LIFE
(Years)</t>
  </si>
  <si>
    <t>Grade Separation</t>
  </si>
  <si>
    <t>Modeled</t>
  </si>
  <si>
    <t>HOV</t>
  </si>
  <si>
    <t>POST PROCESSED 
EMISSON BENEFITS</t>
  </si>
  <si>
    <t>COMMITMENTS (Miles)</t>
  </si>
  <si>
    <t>Crowley</t>
  </si>
  <si>
    <t>Hampton Rd</t>
  </si>
  <si>
    <t>FM 1187 (Crowley Bypass)</t>
  </si>
  <si>
    <t>Lewisville</t>
  </si>
  <si>
    <t>SH 121</t>
  </si>
  <si>
    <t>FM 2281 (Old Denton Rd)</t>
  </si>
  <si>
    <t>Mansfield</t>
  </si>
  <si>
    <t>US 287</t>
  </si>
  <si>
    <t>Davis Rd</t>
  </si>
  <si>
    <t>SH 360</t>
  </si>
  <si>
    <t>Euless-Grapevine Rd</t>
  </si>
  <si>
    <t>Glade Rd</t>
  </si>
  <si>
    <t>Frisco</t>
  </si>
  <si>
    <t>Dallas N Tollway</t>
  </si>
  <si>
    <t>Stonebrook Pkwy</t>
  </si>
  <si>
    <t>Irving</t>
  </si>
  <si>
    <t>SH 161 (PGBT)</t>
  </si>
  <si>
    <t>Gateway Blvd</t>
  </si>
  <si>
    <t>SH 114</t>
  </si>
  <si>
    <t>MacArthur Blvd</t>
  </si>
  <si>
    <t>Las Colinas Blvd</t>
  </si>
  <si>
    <t>O'Connor Blvd/Riverside</t>
  </si>
  <si>
    <t xml:space="preserve">IH 635/SH 161 (PGBT) </t>
  </si>
  <si>
    <t>Valley Ranch Pkwy Connector</t>
  </si>
  <si>
    <t>US 75 (Central Expy)</t>
  </si>
  <si>
    <t>Churchill Way</t>
  </si>
  <si>
    <t>Carrollton</t>
  </si>
  <si>
    <t>SH 190 (PGBT)</t>
  </si>
  <si>
    <t>Dickerson Pkwy</t>
  </si>
  <si>
    <t>McCoy Rd</t>
  </si>
  <si>
    <t>Josey Ln</t>
  </si>
  <si>
    <t>Scott Mill Rd</t>
  </si>
  <si>
    <t>Kelly Blvd</t>
  </si>
  <si>
    <t xml:space="preserve">Dallas N Tollway </t>
  </si>
  <si>
    <t>Rockhill Pkwy</t>
  </si>
  <si>
    <t>Dallas/Plano</t>
  </si>
  <si>
    <t>Coit Rd</t>
  </si>
  <si>
    <t>Richardson/Plano</t>
  </si>
  <si>
    <t>Independence Pkwy</t>
  </si>
  <si>
    <t>Custer Pkwy</t>
  </si>
  <si>
    <t>Jupiter Rd</t>
  </si>
  <si>
    <t>Renner Rd</t>
  </si>
  <si>
    <t>Richardson</t>
  </si>
  <si>
    <t>Shiloh Rd</t>
  </si>
  <si>
    <t>Garland</t>
  </si>
  <si>
    <t>Lookout Dr</t>
  </si>
  <si>
    <t>Telecom Pkwy</t>
  </si>
  <si>
    <t>Campbell Rd</t>
  </si>
  <si>
    <t>Holford Rd</t>
  </si>
  <si>
    <t>Garland Ave N</t>
  </si>
  <si>
    <t>North Richland Hills</t>
  </si>
  <si>
    <t>IH 820</t>
  </si>
  <si>
    <t>Rufe Snow</t>
  </si>
  <si>
    <t>Southlake</t>
  </si>
  <si>
    <t>Dove Rd</t>
  </si>
  <si>
    <t>White Chapel</t>
  </si>
  <si>
    <t>Carroll Dr</t>
  </si>
  <si>
    <t>Kimball Rd</t>
  </si>
  <si>
    <t>Galatyn Pkwy</t>
  </si>
  <si>
    <t>Plano</t>
  </si>
  <si>
    <t>Dallas N Tollway (Dallas Pkwy)</t>
  </si>
  <si>
    <t>FM 2478 (Custer Rd)</t>
  </si>
  <si>
    <t>Heritage Pkwy</t>
  </si>
  <si>
    <t>Lone Star Rd</t>
  </si>
  <si>
    <t>Euless</t>
  </si>
  <si>
    <t>Harwood Rd</t>
  </si>
  <si>
    <t>Midway Rd</t>
  </si>
  <si>
    <t>Arlington</t>
  </si>
  <si>
    <t>Green Oaks Blvd SE</t>
  </si>
  <si>
    <t>Plano/Frisco</t>
  </si>
  <si>
    <t>Ohio Rd</t>
  </si>
  <si>
    <t>Burleson</t>
  </si>
  <si>
    <t>IH 35W</t>
  </si>
  <si>
    <t>Hidden Creek Pkwy</t>
  </si>
  <si>
    <t>Coppell</t>
  </si>
  <si>
    <t>Lake Vista</t>
  </si>
  <si>
    <t>IH 35E 
(Stemmons Fwy) NBSR</t>
  </si>
  <si>
    <t>IH 35E 
(Stemmons Fwy) SBSR</t>
  </si>
  <si>
    <t>Hebron Pkwy</t>
  </si>
  <si>
    <t>County</t>
  </si>
  <si>
    <t>FM 544 
(Parker Rd/Midway W)</t>
  </si>
  <si>
    <t>Denton Tap Rd</t>
  </si>
  <si>
    <t>Spring Creek Pkwy</t>
  </si>
  <si>
    <t>Headquarters</t>
  </si>
  <si>
    <t xml:space="preserve">PROJECT LOCATION </t>
  </si>
  <si>
    <t>LOCATION INTERSECTING</t>
  </si>
  <si>
    <t>COMMITMENTS
(Locations)</t>
  </si>
  <si>
    <t>Grade Separation-Rail</t>
  </si>
  <si>
    <t>Grauwyler</t>
  </si>
  <si>
    <t>BNSF RR</t>
  </si>
  <si>
    <t>Northgate</t>
  </si>
  <si>
    <t>Fort Worth</t>
  </si>
  <si>
    <t>FM 1187</t>
  </si>
  <si>
    <t>UP RR</t>
  </si>
  <si>
    <t>The Colony</t>
  </si>
  <si>
    <t>Windhaven Pkwy</t>
  </si>
  <si>
    <t>Lebanon Rd</t>
  </si>
  <si>
    <t>FM 1187 
(Crowley Bypass)</t>
  </si>
  <si>
    <t>Centreport</t>
  </si>
  <si>
    <t>Railtran 
(Trinity Railway Express)</t>
  </si>
  <si>
    <t>Forth Worth</t>
  </si>
  <si>
    <t>Tarrant Pkwy N</t>
  </si>
  <si>
    <t>Trinity Blvd</t>
  </si>
  <si>
    <t>Grand Prairie</t>
  </si>
  <si>
    <t>FM 1382
(Belt Line Rd)</t>
  </si>
  <si>
    <t>SH 180/ UP RR</t>
  </si>
  <si>
    <t>Vickery</t>
  </si>
  <si>
    <t>Main St</t>
  </si>
  <si>
    <t>Calloway</t>
  </si>
  <si>
    <t>Mosier</t>
  </si>
  <si>
    <t>PROJECT LOCATION</t>
  </si>
  <si>
    <t>IH 635 West Corridor</t>
  </si>
  <si>
    <t>IH 635 (LBJ Fwy)</t>
  </si>
  <si>
    <t>Luna Rd/IH 35E</t>
  </si>
  <si>
    <t>US 75</t>
  </si>
  <si>
    <t>IH 35E (Stemmons Fwy) Corridor</t>
  </si>
  <si>
    <t>IH 35E 
(Stemmons Fwy)</t>
  </si>
  <si>
    <t>IH 635</t>
  </si>
  <si>
    <t>IH 635 East Corridor</t>
  </si>
  <si>
    <t>Greenville Ave</t>
  </si>
  <si>
    <t>Intersection Improvement</t>
  </si>
  <si>
    <t>PROJECT TYPE</t>
  </si>
  <si>
    <t>PROJECT CODE</t>
  </si>
  <si>
    <t>LOCATION FROM/INTERSECTING @</t>
  </si>
  <si>
    <t>Alpha Rd</t>
  </si>
  <si>
    <t>Dallas North Tollway NBSR</t>
  </si>
  <si>
    <t>Carroll Ave</t>
  </si>
  <si>
    <t>Live Oak Dr</t>
  </si>
  <si>
    <t>Noel Rd</t>
  </si>
  <si>
    <t>Grand Ave</t>
  </si>
  <si>
    <t>Malcolm X</t>
  </si>
  <si>
    <t>Spring Valley Rd</t>
  </si>
  <si>
    <t>Good Latimer</t>
  </si>
  <si>
    <t>Hillcrest Rd</t>
  </si>
  <si>
    <t>Meandering Way</t>
  </si>
  <si>
    <t>SH 289 (Preston Rd)</t>
  </si>
  <si>
    <t>Frankford Rd</t>
  </si>
  <si>
    <t>SW 19th St</t>
  </si>
  <si>
    <t>Jefferson to SH 180</t>
  </si>
  <si>
    <t>SW 23rd St</t>
  </si>
  <si>
    <t>Freetown</t>
  </si>
  <si>
    <t>3rd St SW</t>
  </si>
  <si>
    <t>Carrier Pkwy</t>
  </si>
  <si>
    <t>Roy Orr</t>
  </si>
  <si>
    <t>FM 1382</t>
  </si>
  <si>
    <t>SH 303</t>
  </si>
  <si>
    <t>Great Southwest Pkwy</t>
  </si>
  <si>
    <t>Spur 303 (Pioneer Pkwy)</t>
  </si>
  <si>
    <t>Rowlett</t>
  </si>
  <si>
    <t>Rowlett Rd</t>
  </si>
  <si>
    <t>Chaha Rd</t>
  </si>
  <si>
    <t>Regal Row</t>
  </si>
  <si>
    <t>IH 35E 
(Stemmons Frwy) NBSR</t>
  </si>
  <si>
    <t>9th Ave</t>
  </si>
  <si>
    <t>Rosedale</t>
  </si>
  <si>
    <t>Belt Line Rd</t>
  </si>
  <si>
    <t>Arapaho Dr</t>
  </si>
  <si>
    <t>Plano Rd</t>
  </si>
  <si>
    <t>Gaston</t>
  </si>
  <si>
    <t>Munger</t>
  </si>
  <si>
    <t>Inwood Rd</t>
  </si>
  <si>
    <t>Lovers Ln</t>
  </si>
  <si>
    <t>Woodall Rogers
(Spur 366)</t>
  </si>
  <si>
    <t>Olive St</t>
  </si>
  <si>
    <t>Royal Ln</t>
  </si>
  <si>
    <t>Forest Ln</t>
  </si>
  <si>
    <t>Beckley Ave</t>
  </si>
  <si>
    <t>Colorado</t>
  </si>
  <si>
    <t>Davenport</t>
  </si>
  <si>
    <t>Keller Springs</t>
  </si>
  <si>
    <t>Westgrove</t>
  </si>
  <si>
    <t>Allen</t>
  </si>
  <si>
    <t>McDermott Dr (FM 2170)</t>
  </si>
  <si>
    <t>US 75
(Central Expy) SBSR</t>
  </si>
  <si>
    <t>SH 66 (Lakeview Pkwy)</t>
  </si>
  <si>
    <t>North Tarrant Pkwy</t>
  </si>
  <si>
    <t>Davis Blvd</t>
  </si>
  <si>
    <t>Hillcrest Ave</t>
  </si>
  <si>
    <t>Arapaho Rd</t>
  </si>
  <si>
    <t>COMMITMENTS (Locations)</t>
  </si>
  <si>
    <t>Transit-DART</t>
  </si>
  <si>
    <t>Various</t>
  </si>
  <si>
    <t>DART  Northcentral Redline</t>
  </si>
  <si>
    <t>E Plano Transit Center (Parker Rd)</t>
  </si>
  <si>
    <t>Union Station</t>
  </si>
  <si>
    <t>Dallas/Garland</t>
  </si>
  <si>
    <t>DART Northeast Blueline</t>
  </si>
  <si>
    <t>Downtown Garland</t>
  </si>
  <si>
    <t>Transit-TRE</t>
  </si>
  <si>
    <t>TRE Eastern Corridor Extension</t>
  </si>
  <si>
    <t>Dallas County Line</t>
  </si>
  <si>
    <t>VARIOUS</t>
  </si>
  <si>
    <t>Trinity Railway Express (TRE)/RAILTRAN</t>
  </si>
  <si>
    <t>Fort Worth CBD</t>
  </si>
  <si>
    <t>EMISSON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</si>
</sst>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_(* #,##0.0000_);_(* \(#,##0.00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8A9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43" fontId="4" fillId="0" borderId="1" xfId="1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5" fontId="4" fillId="0" borderId="1" xfId="1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165" fontId="5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43" fontId="5" fillId="0" borderId="0" xfId="1" applyFont="1"/>
    <xf numFmtId="43" fontId="5" fillId="0" borderId="0" xfId="0" applyNumberFormat="1" applyFont="1"/>
    <xf numFmtId="0" fontId="6" fillId="0" borderId="0" xfId="0" applyFont="1"/>
    <xf numFmtId="43" fontId="4" fillId="0" borderId="1" xfId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748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34781-9619-4078-961F-E1AF82C2C86C}">
  <dimension ref="A1:K6"/>
  <sheetViews>
    <sheetView tabSelected="1" zoomScaleNormal="100" workbookViewId="0">
      <selection activeCell="I16" sqref="I16"/>
    </sheetView>
  </sheetViews>
  <sheetFormatPr defaultRowHeight="15" x14ac:dyDescent="0.25"/>
  <cols>
    <col min="1" max="1" width="14.42578125" bestFit="1" customWidth="1"/>
    <col min="2" max="2" width="10.85546875" customWidth="1"/>
    <col min="3" max="3" width="10.28515625" customWidth="1"/>
    <col min="4" max="4" width="19.7109375" bestFit="1" customWidth="1"/>
    <col min="5" max="5" width="18.28515625" customWidth="1"/>
    <col min="6" max="7" width="16.5703125" customWidth="1"/>
    <col min="8" max="8" width="11.7109375" customWidth="1"/>
    <col min="9" max="9" width="12.42578125" customWidth="1"/>
    <col min="10" max="10" width="14.42578125" customWidth="1"/>
    <col min="11" max="11" width="11.42578125" customWidth="1"/>
  </cols>
  <sheetData>
    <row r="1" spans="1:11" ht="36" customHeight="1" x14ac:dyDescent="0.25">
      <c r="A1" s="22" t="s">
        <v>0</v>
      </c>
      <c r="B1" s="22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3" t="s">
        <v>24</v>
      </c>
      <c r="H1" s="22" t="s">
        <v>23</v>
      </c>
      <c r="I1" s="21"/>
      <c r="J1" s="22" t="s">
        <v>6</v>
      </c>
      <c r="K1" s="22" t="s">
        <v>19</v>
      </c>
    </row>
    <row r="2" spans="1:11" ht="32.25" customHeight="1" x14ac:dyDescent="0.25">
      <c r="A2" s="22"/>
      <c r="B2" s="22"/>
      <c r="C2" s="21"/>
      <c r="D2" s="21"/>
      <c r="E2" s="21"/>
      <c r="F2" s="21"/>
      <c r="G2" s="24"/>
      <c r="H2" s="2" t="s">
        <v>7</v>
      </c>
      <c r="I2" s="2" t="s">
        <v>8</v>
      </c>
      <c r="J2" s="22"/>
      <c r="K2" s="22"/>
    </row>
    <row r="3" spans="1:11" x14ac:dyDescent="0.25">
      <c r="A3" s="4" t="s">
        <v>9</v>
      </c>
      <c r="B3" s="4">
        <v>11152.000099999999</v>
      </c>
      <c r="C3" s="4" t="s">
        <v>10</v>
      </c>
      <c r="D3" s="4" t="s">
        <v>11</v>
      </c>
      <c r="E3" s="4" t="s">
        <v>12</v>
      </c>
      <c r="F3" s="4" t="s">
        <v>13</v>
      </c>
      <c r="G3" s="7">
        <v>2.2999999999999998</v>
      </c>
      <c r="H3" s="6">
        <v>0.35789389132543897</v>
      </c>
      <c r="I3" s="6">
        <v>0.43198330133859703</v>
      </c>
      <c r="J3" s="4">
        <v>2012</v>
      </c>
      <c r="K3" s="4">
        <v>20</v>
      </c>
    </row>
    <row r="4" spans="1:11" x14ac:dyDescent="0.25">
      <c r="A4" s="4" t="s">
        <v>9</v>
      </c>
      <c r="B4" s="5">
        <v>11314</v>
      </c>
      <c r="C4" s="4" t="s">
        <v>14</v>
      </c>
      <c r="D4" s="4" t="s">
        <v>15</v>
      </c>
      <c r="E4" s="4" t="s">
        <v>16</v>
      </c>
      <c r="F4" s="4" t="s">
        <v>16</v>
      </c>
      <c r="G4" s="7">
        <v>1.8</v>
      </c>
      <c r="H4" s="6">
        <v>0.56701375633864404</v>
      </c>
      <c r="I4" s="6">
        <v>0.68439411877203005</v>
      </c>
      <c r="J4" s="4">
        <v>2007</v>
      </c>
      <c r="K4" s="4">
        <v>20</v>
      </c>
    </row>
    <row r="5" spans="1:11" x14ac:dyDescent="0.25">
      <c r="A5" s="1"/>
      <c r="B5" s="1"/>
      <c r="C5" s="1"/>
      <c r="D5" s="1"/>
      <c r="E5" s="1"/>
      <c r="G5" s="12" t="s">
        <v>17</v>
      </c>
      <c r="H5" s="17">
        <f>SUM(H3:H4)</f>
        <v>0.92490764766408295</v>
      </c>
      <c r="I5" s="17">
        <f>SUM(I3:I4)</f>
        <v>1.1163774201106271</v>
      </c>
      <c r="J5" s="1"/>
      <c r="K5" s="1"/>
    </row>
    <row r="6" spans="1:11" x14ac:dyDescent="0.25">
      <c r="A6" s="1"/>
      <c r="B6" s="1"/>
      <c r="C6" s="1"/>
      <c r="D6" s="1"/>
      <c r="E6" s="1"/>
      <c r="G6" s="12" t="s">
        <v>18</v>
      </c>
      <c r="H6" s="13">
        <f>H5/2000</f>
        <v>4.6245382383204147E-4</v>
      </c>
      <c r="I6" s="13">
        <f>I5/2000</f>
        <v>5.5818871005531353E-4</v>
      </c>
      <c r="J6" s="1"/>
      <c r="K6" s="1"/>
    </row>
  </sheetData>
  <mergeCells count="10">
    <mergeCell ref="J1:J2"/>
    <mergeCell ref="K1:K2"/>
    <mergeCell ref="H1:I1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2261-C9DB-46AB-82AF-DB2C17531605}">
  <dimension ref="A1:J59"/>
  <sheetViews>
    <sheetView zoomScaleNormal="100" workbookViewId="0">
      <selection activeCell="R7" sqref="R7"/>
    </sheetView>
  </sheetViews>
  <sheetFormatPr defaultRowHeight="15" x14ac:dyDescent="0.25"/>
  <cols>
    <col min="1" max="1" width="14.42578125" bestFit="1" customWidth="1"/>
    <col min="2" max="2" width="10.85546875" customWidth="1"/>
    <col min="3" max="3" width="16.5703125" bestFit="1" customWidth="1"/>
    <col min="4" max="4" width="19.7109375" bestFit="1" customWidth="1"/>
    <col min="5" max="5" width="26.7109375" bestFit="1" customWidth="1"/>
    <col min="6" max="6" width="16.5703125" customWidth="1"/>
    <col min="7" max="7" width="11.7109375" customWidth="1"/>
    <col min="8" max="8" width="12.42578125" customWidth="1"/>
    <col min="9" max="9" width="14.42578125" customWidth="1"/>
    <col min="10" max="10" width="11.42578125" customWidth="1"/>
  </cols>
  <sheetData>
    <row r="1" spans="1:10" ht="36" customHeight="1" x14ac:dyDescent="0.25">
      <c r="A1" s="22" t="s">
        <v>0</v>
      </c>
      <c r="B1" s="22" t="s">
        <v>1</v>
      </c>
      <c r="C1" s="21" t="s">
        <v>2</v>
      </c>
      <c r="D1" s="21" t="s">
        <v>109</v>
      </c>
      <c r="E1" s="21" t="s">
        <v>110</v>
      </c>
      <c r="F1" s="22" t="s">
        <v>111</v>
      </c>
      <c r="G1" s="22" t="s">
        <v>219</v>
      </c>
      <c r="H1" s="21"/>
      <c r="I1" s="22" t="s">
        <v>6</v>
      </c>
      <c r="J1" s="22" t="s">
        <v>19</v>
      </c>
    </row>
    <row r="2" spans="1:10" ht="32.25" customHeight="1" x14ac:dyDescent="0.25">
      <c r="A2" s="22"/>
      <c r="B2" s="22"/>
      <c r="C2" s="21"/>
      <c r="D2" s="21"/>
      <c r="E2" s="21"/>
      <c r="F2" s="21"/>
      <c r="G2" s="2" t="s">
        <v>7</v>
      </c>
      <c r="H2" s="2" t="s">
        <v>8</v>
      </c>
      <c r="I2" s="22"/>
      <c r="J2" s="22"/>
    </row>
    <row r="3" spans="1:10" x14ac:dyDescent="0.25">
      <c r="A3" s="4" t="s">
        <v>20</v>
      </c>
      <c r="B3" s="4">
        <v>2.0028000000000001</v>
      </c>
      <c r="C3" s="4" t="s">
        <v>25</v>
      </c>
      <c r="D3" s="4" t="s">
        <v>26</v>
      </c>
      <c r="E3" s="4" t="s">
        <v>27</v>
      </c>
      <c r="F3" s="4">
        <v>1</v>
      </c>
      <c r="G3" s="9" t="s">
        <v>21</v>
      </c>
      <c r="H3" s="9" t="s">
        <v>21</v>
      </c>
      <c r="I3" s="4">
        <v>2004</v>
      </c>
      <c r="J3" s="4">
        <v>40</v>
      </c>
    </row>
    <row r="4" spans="1:10" x14ac:dyDescent="0.25">
      <c r="A4" s="4" t="s">
        <v>20</v>
      </c>
      <c r="B4" s="5">
        <v>2.0030000000000001</v>
      </c>
      <c r="C4" s="4" t="s">
        <v>28</v>
      </c>
      <c r="D4" s="4" t="s">
        <v>29</v>
      </c>
      <c r="E4" s="4" t="s">
        <v>30</v>
      </c>
      <c r="F4" s="4">
        <v>1</v>
      </c>
      <c r="G4" s="9" t="s">
        <v>21</v>
      </c>
      <c r="H4" s="9" t="s">
        <v>21</v>
      </c>
      <c r="I4" s="4">
        <v>2008</v>
      </c>
      <c r="J4" s="4">
        <v>40</v>
      </c>
    </row>
    <row r="5" spans="1:10" x14ac:dyDescent="0.25">
      <c r="A5" s="4" t="s">
        <v>20</v>
      </c>
      <c r="B5" s="4">
        <v>2.0032999999999999</v>
      </c>
      <c r="C5" s="4" t="s">
        <v>31</v>
      </c>
      <c r="D5" s="4" t="s">
        <v>32</v>
      </c>
      <c r="E5" s="4" t="s">
        <v>33</v>
      </c>
      <c r="F5" s="8">
        <v>1</v>
      </c>
      <c r="G5" s="10" t="s">
        <v>21</v>
      </c>
      <c r="H5" s="10" t="s">
        <v>21</v>
      </c>
      <c r="I5" s="4">
        <v>2008</v>
      </c>
      <c r="J5" s="4">
        <v>40</v>
      </c>
    </row>
    <row r="6" spans="1:10" x14ac:dyDescent="0.25">
      <c r="A6" s="4" t="s">
        <v>20</v>
      </c>
      <c r="B6" s="4">
        <v>2.0034000000000001</v>
      </c>
      <c r="C6" s="4" t="s">
        <v>10</v>
      </c>
      <c r="D6" s="4" t="s">
        <v>34</v>
      </c>
      <c r="E6" s="4" t="s">
        <v>35</v>
      </c>
      <c r="F6" s="8">
        <v>1</v>
      </c>
      <c r="G6" s="10" t="s">
        <v>21</v>
      </c>
      <c r="H6" s="10" t="s">
        <v>21</v>
      </c>
      <c r="I6" s="4">
        <v>2005</v>
      </c>
      <c r="J6" s="4">
        <v>40</v>
      </c>
    </row>
    <row r="7" spans="1:10" x14ac:dyDescent="0.25">
      <c r="A7" s="4" t="s">
        <v>20</v>
      </c>
      <c r="B7" s="4">
        <v>2.0034999999999998</v>
      </c>
      <c r="C7" s="4" t="s">
        <v>10</v>
      </c>
      <c r="D7" s="4" t="s">
        <v>34</v>
      </c>
      <c r="E7" s="4" t="s">
        <v>36</v>
      </c>
      <c r="F7" s="4">
        <v>1</v>
      </c>
      <c r="G7" s="11" t="s">
        <v>21</v>
      </c>
      <c r="H7" s="11" t="s">
        <v>21</v>
      </c>
      <c r="I7" s="4">
        <v>2005</v>
      </c>
      <c r="J7" s="4">
        <v>40</v>
      </c>
    </row>
    <row r="8" spans="1:10" x14ac:dyDescent="0.25">
      <c r="A8" s="4" t="s">
        <v>20</v>
      </c>
      <c r="B8" s="4">
        <v>2.0041000000000002</v>
      </c>
      <c r="C8" s="4" t="s">
        <v>37</v>
      </c>
      <c r="D8" s="4" t="s">
        <v>38</v>
      </c>
      <c r="E8" s="4" t="s">
        <v>39</v>
      </c>
      <c r="F8" s="4">
        <v>1</v>
      </c>
      <c r="G8" s="11" t="s">
        <v>21</v>
      </c>
      <c r="H8" s="11" t="s">
        <v>21</v>
      </c>
      <c r="I8" s="4">
        <v>2007</v>
      </c>
      <c r="J8" s="4">
        <v>40</v>
      </c>
    </row>
    <row r="9" spans="1:10" x14ac:dyDescent="0.25">
      <c r="A9" s="4" t="s">
        <v>20</v>
      </c>
      <c r="B9" s="4">
        <v>2.0049000000000001</v>
      </c>
      <c r="C9" s="4" t="s">
        <v>40</v>
      </c>
      <c r="D9" s="4" t="s">
        <v>41</v>
      </c>
      <c r="E9" s="4" t="s">
        <v>42</v>
      </c>
      <c r="F9" s="4">
        <v>1</v>
      </c>
      <c r="G9" s="11" t="s">
        <v>21</v>
      </c>
      <c r="H9" s="11" t="s">
        <v>21</v>
      </c>
      <c r="I9" s="4">
        <v>2003</v>
      </c>
      <c r="J9" s="4">
        <v>40</v>
      </c>
    </row>
    <row r="10" spans="1:10" x14ac:dyDescent="0.25">
      <c r="A10" s="4" t="s">
        <v>20</v>
      </c>
      <c r="B10" s="4">
        <v>2.0049999999999999</v>
      </c>
      <c r="C10" s="4" t="s">
        <v>40</v>
      </c>
      <c r="D10" s="4" t="s">
        <v>41</v>
      </c>
      <c r="E10" s="4" t="s">
        <v>43</v>
      </c>
      <c r="F10" s="4">
        <v>1</v>
      </c>
      <c r="G10" s="11" t="s">
        <v>21</v>
      </c>
      <c r="H10" s="11" t="s">
        <v>21</v>
      </c>
      <c r="I10" s="4">
        <v>2003</v>
      </c>
      <c r="J10" s="4">
        <v>40</v>
      </c>
    </row>
    <row r="11" spans="1:10" x14ac:dyDescent="0.25">
      <c r="A11" s="4" t="s">
        <v>20</v>
      </c>
      <c r="B11" s="4">
        <v>2.0051000000000001</v>
      </c>
      <c r="C11" s="4" t="s">
        <v>40</v>
      </c>
      <c r="D11" s="4" t="s">
        <v>41</v>
      </c>
      <c r="E11" s="4" t="s">
        <v>44</v>
      </c>
      <c r="F11" s="4">
        <v>1</v>
      </c>
      <c r="G11" s="11" t="s">
        <v>21</v>
      </c>
      <c r="H11" s="11" t="s">
        <v>21</v>
      </c>
      <c r="I11" s="4">
        <v>2003</v>
      </c>
      <c r="J11" s="4">
        <v>40</v>
      </c>
    </row>
    <row r="12" spans="1:10" x14ac:dyDescent="0.25">
      <c r="A12" s="4" t="s">
        <v>20</v>
      </c>
      <c r="B12" s="4">
        <v>2.0051999999999999</v>
      </c>
      <c r="C12" s="4" t="s">
        <v>40</v>
      </c>
      <c r="D12" s="4" t="s">
        <v>41</v>
      </c>
      <c r="E12" s="4" t="s">
        <v>45</v>
      </c>
      <c r="F12" s="4">
        <v>1</v>
      </c>
      <c r="G12" s="11" t="s">
        <v>21</v>
      </c>
      <c r="H12" s="11" t="s">
        <v>21</v>
      </c>
      <c r="I12" s="4">
        <v>2003</v>
      </c>
      <c r="J12" s="4">
        <v>40</v>
      </c>
    </row>
    <row r="13" spans="1:10" x14ac:dyDescent="0.25">
      <c r="A13" s="4" t="s">
        <v>20</v>
      </c>
      <c r="B13" s="4">
        <v>2.0053000000000001</v>
      </c>
      <c r="C13" s="4" t="s">
        <v>40</v>
      </c>
      <c r="D13" s="4" t="s">
        <v>41</v>
      </c>
      <c r="E13" s="4" t="s">
        <v>46</v>
      </c>
      <c r="F13" s="4">
        <v>1</v>
      </c>
      <c r="G13" s="11" t="s">
        <v>21</v>
      </c>
      <c r="H13" s="11" t="s">
        <v>21</v>
      </c>
      <c r="I13" s="4">
        <v>2003</v>
      </c>
      <c r="J13" s="4">
        <v>40</v>
      </c>
    </row>
    <row r="14" spans="1:10" x14ac:dyDescent="0.25">
      <c r="A14" s="4" t="s">
        <v>20</v>
      </c>
      <c r="B14" s="4">
        <v>2.0055999999999998</v>
      </c>
      <c r="C14" s="4" t="s">
        <v>40</v>
      </c>
      <c r="D14" s="4" t="s">
        <v>47</v>
      </c>
      <c r="E14" s="4" t="s">
        <v>48</v>
      </c>
      <c r="F14" s="4">
        <v>1</v>
      </c>
      <c r="G14" s="11" t="s">
        <v>21</v>
      </c>
      <c r="H14" s="11" t="s">
        <v>21</v>
      </c>
      <c r="I14" s="4">
        <v>2004</v>
      </c>
      <c r="J14" s="4">
        <v>40</v>
      </c>
    </row>
    <row r="15" spans="1:10" x14ac:dyDescent="0.25">
      <c r="A15" s="4" t="s">
        <v>20</v>
      </c>
      <c r="B15" s="4">
        <v>2.0057</v>
      </c>
      <c r="C15" s="4" t="s">
        <v>14</v>
      </c>
      <c r="D15" s="4" t="s">
        <v>49</v>
      </c>
      <c r="E15" s="4" t="s">
        <v>50</v>
      </c>
      <c r="F15" s="4">
        <v>1</v>
      </c>
      <c r="G15" s="11" t="s">
        <v>21</v>
      </c>
      <c r="H15" s="11" t="s">
        <v>21</v>
      </c>
      <c r="I15" s="4">
        <v>2006</v>
      </c>
      <c r="J15" s="4">
        <v>40</v>
      </c>
    </row>
    <row r="16" spans="1:10" x14ac:dyDescent="0.25">
      <c r="A16" s="4" t="s">
        <v>20</v>
      </c>
      <c r="B16" s="4">
        <v>2.0057999999999998</v>
      </c>
      <c r="C16" s="4" t="s">
        <v>51</v>
      </c>
      <c r="D16" s="4" t="s">
        <v>52</v>
      </c>
      <c r="E16" s="4" t="s">
        <v>53</v>
      </c>
      <c r="F16" s="4">
        <v>1</v>
      </c>
      <c r="G16" s="11" t="s">
        <v>21</v>
      </c>
      <c r="H16" s="11" t="s">
        <v>21</v>
      </c>
      <c r="I16" s="4">
        <v>2001</v>
      </c>
      <c r="J16" s="4">
        <v>40</v>
      </c>
    </row>
    <row r="17" spans="1:10" x14ac:dyDescent="0.25">
      <c r="A17" s="4" t="s">
        <v>20</v>
      </c>
      <c r="B17" s="4">
        <v>2.0059</v>
      </c>
      <c r="C17" s="4" t="s">
        <v>51</v>
      </c>
      <c r="D17" s="4" t="s">
        <v>52</v>
      </c>
      <c r="E17" s="4" t="s">
        <v>30</v>
      </c>
      <c r="F17" s="4">
        <v>1</v>
      </c>
      <c r="G17" s="11" t="s">
        <v>21</v>
      </c>
      <c r="H17" s="11" t="s">
        <v>21</v>
      </c>
      <c r="I17" s="4">
        <v>2001</v>
      </c>
      <c r="J17" s="4">
        <v>40</v>
      </c>
    </row>
    <row r="18" spans="1:10" x14ac:dyDescent="0.25">
      <c r="A18" s="4" t="s">
        <v>20</v>
      </c>
      <c r="B18" s="4">
        <v>2.0059999999999998</v>
      </c>
      <c r="C18" s="4" t="s">
        <v>51</v>
      </c>
      <c r="D18" s="4" t="s">
        <v>52</v>
      </c>
      <c r="E18" s="4" t="s">
        <v>54</v>
      </c>
      <c r="F18" s="4">
        <v>1</v>
      </c>
      <c r="G18" s="11" t="s">
        <v>21</v>
      </c>
      <c r="H18" s="11" t="s">
        <v>21</v>
      </c>
      <c r="I18" s="4">
        <v>2001</v>
      </c>
      <c r="J18" s="4">
        <v>40</v>
      </c>
    </row>
    <row r="19" spans="1:10" x14ac:dyDescent="0.25">
      <c r="A19" s="4" t="s">
        <v>20</v>
      </c>
      <c r="B19" s="4">
        <v>2.0061</v>
      </c>
      <c r="C19" s="4" t="s">
        <v>51</v>
      </c>
      <c r="D19" s="4" t="s">
        <v>52</v>
      </c>
      <c r="E19" s="4" t="s">
        <v>55</v>
      </c>
      <c r="F19" s="4">
        <v>1</v>
      </c>
      <c r="G19" s="11" t="s">
        <v>21</v>
      </c>
      <c r="H19" s="11" t="s">
        <v>21</v>
      </c>
      <c r="I19" s="4">
        <v>2001</v>
      </c>
      <c r="J19" s="4">
        <v>40</v>
      </c>
    </row>
    <row r="20" spans="1:10" x14ac:dyDescent="0.25">
      <c r="A20" s="4" t="s">
        <v>20</v>
      </c>
      <c r="B20" s="4">
        <v>2.0062000000000002</v>
      </c>
      <c r="C20" s="4" t="s">
        <v>51</v>
      </c>
      <c r="D20" s="4" t="s">
        <v>52</v>
      </c>
      <c r="E20" s="4" t="s">
        <v>56</v>
      </c>
      <c r="F20" s="4">
        <v>1</v>
      </c>
      <c r="G20" s="11" t="s">
        <v>21</v>
      </c>
      <c r="H20" s="11" t="s">
        <v>21</v>
      </c>
      <c r="I20" s="4">
        <v>2001</v>
      </c>
      <c r="J20" s="4">
        <v>40</v>
      </c>
    </row>
    <row r="21" spans="1:10" x14ac:dyDescent="0.25">
      <c r="A21" s="4" t="s">
        <v>20</v>
      </c>
      <c r="B21" s="4">
        <v>2.0063</v>
      </c>
      <c r="C21" s="4" t="s">
        <v>51</v>
      </c>
      <c r="D21" s="4" t="s">
        <v>52</v>
      </c>
      <c r="E21" s="4" t="s">
        <v>57</v>
      </c>
      <c r="F21" s="4">
        <v>1</v>
      </c>
      <c r="G21" s="11" t="s">
        <v>21</v>
      </c>
      <c r="H21" s="11" t="s">
        <v>21</v>
      </c>
      <c r="I21" s="4">
        <v>2001</v>
      </c>
      <c r="J21" s="4">
        <v>40</v>
      </c>
    </row>
    <row r="22" spans="1:10" x14ac:dyDescent="0.25">
      <c r="A22" s="4" t="s">
        <v>20</v>
      </c>
      <c r="B22" s="4">
        <v>2.0066000000000002</v>
      </c>
      <c r="C22" s="4" t="s">
        <v>37</v>
      </c>
      <c r="D22" s="4" t="s">
        <v>58</v>
      </c>
      <c r="E22" s="4" t="s">
        <v>59</v>
      </c>
      <c r="F22" s="4">
        <v>1</v>
      </c>
      <c r="G22" s="11" t="s">
        <v>21</v>
      </c>
      <c r="H22" s="11" t="s">
        <v>21</v>
      </c>
      <c r="I22" s="4">
        <v>2016</v>
      </c>
      <c r="J22" s="4">
        <v>40</v>
      </c>
    </row>
    <row r="23" spans="1:10" x14ac:dyDescent="0.25">
      <c r="A23" s="4" t="s">
        <v>20</v>
      </c>
      <c r="B23" s="4">
        <v>2.0066999999999999</v>
      </c>
      <c r="C23" s="4" t="s">
        <v>60</v>
      </c>
      <c r="D23" s="4" t="s">
        <v>52</v>
      </c>
      <c r="E23" s="4" t="s">
        <v>61</v>
      </c>
      <c r="F23" s="4">
        <v>1</v>
      </c>
      <c r="G23" s="11" t="s">
        <v>21</v>
      </c>
      <c r="H23" s="11" t="s">
        <v>21</v>
      </c>
      <c r="I23" s="4">
        <v>2000</v>
      </c>
      <c r="J23" s="4">
        <v>40</v>
      </c>
    </row>
    <row r="24" spans="1:10" x14ac:dyDescent="0.25">
      <c r="A24" s="4" t="s">
        <v>20</v>
      </c>
      <c r="B24" s="4">
        <v>2.0068000000000001</v>
      </c>
      <c r="C24" s="4" t="s">
        <v>62</v>
      </c>
      <c r="D24" s="4" t="s">
        <v>52</v>
      </c>
      <c r="E24" s="4" t="s">
        <v>63</v>
      </c>
      <c r="F24" s="4">
        <v>1</v>
      </c>
      <c r="G24" s="11" t="s">
        <v>21</v>
      </c>
      <c r="H24" s="11" t="s">
        <v>21</v>
      </c>
      <c r="I24" s="4">
        <v>2000</v>
      </c>
      <c r="J24" s="4">
        <v>40</v>
      </c>
    </row>
    <row r="25" spans="1:10" x14ac:dyDescent="0.25">
      <c r="A25" s="4" t="s">
        <v>20</v>
      </c>
      <c r="B25" s="4">
        <v>2.0068999999999999</v>
      </c>
      <c r="C25" s="4" t="s">
        <v>62</v>
      </c>
      <c r="D25" s="4" t="s">
        <v>52</v>
      </c>
      <c r="E25" s="4" t="s">
        <v>64</v>
      </c>
      <c r="F25" s="4">
        <v>1</v>
      </c>
      <c r="G25" s="11" t="s">
        <v>21</v>
      </c>
      <c r="H25" s="11" t="s">
        <v>21</v>
      </c>
      <c r="I25" s="4">
        <v>2000</v>
      </c>
      <c r="J25" s="4">
        <v>40</v>
      </c>
    </row>
    <row r="26" spans="1:10" x14ac:dyDescent="0.25">
      <c r="A26" s="4" t="s">
        <v>20</v>
      </c>
      <c r="B26" s="4">
        <v>2.0070000000000001</v>
      </c>
      <c r="C26" s="4" t="s">
        <v>62</v>
      </c>
      <c r="D26" s="4" t="s">
        <v>52</v>
      </c>
      <c r="E26" s="4" t="s">
        <v>65</v>
      </c>
      <c r="F26" s="4">
        <v>1</v>
      </c>
      <c r="G26" s="11" t="s">
        <v>21</v>
      </c>
      <c r="H26" s="11" t="s">
        <v>21</v>
      </c>
      <c r="I26" s="4">
        <v>2000</v>
      </c>
      <c r="J26" s="4">
        <v>40</v>
      </c>
    </row>
    <row r="27" spans="1:10" x14ac:dyDescent="0.25">
      <c r="A27" s="4" t="s">
        <v>20</v>
      </c>
      <c r="B27" s="4">
        <v>2.0070999999999999</v>
      </c>
      <c r="C27" s="4" t="s">
        <v>62</v>
      </c>
      <c r="D27" s="4" t="s">
        <v>52</v>
      </c>
      <c r="E27" s="4" t="s">
        <v>66</v>
      </c>
      <c r="F27" s="4">
        <v>1</v>
      </c>
      <c r="G27" s="11" t="s">
        <v>21</v>
      </c>
      <c r="H27" s="11" t="s">
        <v>21</v>
      </c>
      <c r="I27" s="4">
        <v>2000</v>
      </c>
      <c r="J27" s="4">
        <v>40</v>
      </c>
    </row>
    <row r="28" spans="1:10" x14ac:dyDescent="0.25">
      <c r="A28" s="4" t="s">
        <v>20</v>
      </c>
      <c r="B28" s="4">
        <v>2.0072000000000001</v>
      </c>
      <c r="C28" s="4" t="s">
        <v>67</v>
      </c>
      <c r="D28" s="4" t="s">
        <v>52</v>
      </c>
      <c r="E28" s="4" t="s">
        <v>68</v>
      </c>
      <c r="F28" s="4">
        <v>1</v>
      </c>
      <c r="G28" s="11" t="s">
        <v>21</v>
      </c>
      <c r="H28" s="11" t="s">
        <v>21</v>
      </c>
      <c r="I28" s="4">
        <v>2000</v>
      </c>
      <c r="J28" s="4">
        <v>40</v>
      </c>
    </row>
    <row r="29" spans="1:10" x14ac:dyDescent="0.25">
      <c r="A29" s="4" t="s">
        <v>20</v>
      </c>
      <c r="B29" s="4">
        <v>2.0072999999999999</v>
      </c>
      <c r="C29" s="4" t="s">
        <v>69</v>
      </c>
      <c r="D29" s="4" t="s">
        <v>52</v>
      </c>
      <c r="E29" s="4" t="s">
        <v>70</v>
      </c>
      <c r="F29" s="4">
        <v>1</v>
      </c>
      <c r="G29" s="11" t="s">
        <v>21</v>
      </c>
      <c r="H29" s="11" t="s">
        <v>21</v>
      </c>
      <c r="I29" s="4">
        <v>2000</v>
      </c>
      <c r="J29" s="4">
        <v>40</v>
      </c>
    </row>
    <row r="30" spans="1:10" x14ac:dyDescent="0.25">
      <c r="A30" s="4" t="s">
        <v>20</v>
      </c>
      <c r="B30" s="4">
        <v>2.0074000000000001</v>
      </c>
      <c r="C30" s="4" t="s">
        <v>69</v>
      </c>
      <c r="D30" s="4" t="s">
        <v>52</v>
      </c>
      <c r="E30" s="4" t="s">
        <v>71</v>
      </c>
      <c r="F30" s="4">
        <v>1</v>
      </c>
      <c r="G30" s="11" t="s">
        <v>21</v>
      </c>
      <c r="H30" s="11" t="s">
        <v>21</v>
      </c>
      <c r="I30" s="4">
        <v>2000</v>
      </c>
      <c r="J30" s="4">
        <v>40</v>
      </c>
    </row>
    <row r="31" spans="1:10" x14ac:dyDescent="0.25">
      <c r="A31" s="4" t="s">
        <v>20</v>
      </c>
      <c r="B31" s="4">
        <v>2.0074999999999998</v>
      </c>
      <c r="C31" s="4" t="s">
        <v>69</v>
      </c>
      <c r="D31" s="4" t="s">
        <v>52</v>
      </c>
      <c r="E31" s="4" t="s">
        <v>72</v>
      </c>
      <c r="F31" s="4">
        <v>1</v>
      </c>
      <c r="G31" s="11" t="s">
        <v>21</v>
      </c>
      <c r="H31" s="11" t="s">
        <v>21</v>
      </c>
      <c r="I31" s="4">
        <v>2000</v>
      </c>
      <c r="J31" s="4">
        <v>40</v>
      </c>
    </row>
    <row r="32" spans="1:10" x14ac:dyDescent="0.25">
      <c r="A32" s="4" t="s">
        <v>20</v>
      </c>
      <c r="B32" s="4">
        <v>2.0076000000000001</v>
      </c>
      <c r="C32" s="4" t="s">
        <v>69</v>
      </c>
      <c r="D32" s="4" t="s">
        <v>52</v>
      </c>
      <c r="E32" s="4" t="s">
        <v>73</v>
      </c>
      <c r="F32" s="4">
        <v>1</v>
      </c>
      <c r="G32" s="11" t="s">
        <v>21</v>
      </c>
      <c r="H32" s="11" t="s">
        <v>21</v>
      </c>
      <c r="I32" s="4">
        <v>2001</v>
      </c>
      <c r="J32" s="4">
        <v>40</v>
      </c>
    </row>
    <row r="33" spans="1:10" x14ac:dyDescent="0.25">
      <c r="A33" s="4" t="s">
        <v>20</v>
      </c>
      <c r="B33" s="4">
        <v>2.0076999999999998</v>
      </c>
      <c r="C33" s="4" t="s">
        <v>69</v>
      </c>
      <c r="D33" s="4" t="s">
        <v>52</v>
      </c>
      <c r="E33" s="4" t="s">
        <v>74</v>
      </c>
      <c r="F33" s="4">
        <v>1</v>
      </c>
      <c r="G33" s="11" t="s">
        <v>21</v>
      </c>
      <c r="H33" s="11" t="s">
        <v>21</v>
      </c>
      <c r="I33" s="4">
        <v>2001</v>
      </c>
      <c r="J33" s="4">
        <v>40</v>
      </c>
    </row>
    <row r="34" spans="1:10" x14ac:dyDescent="0.25">
      <c r="A34" s="4" t="s">
        <v>20</v>
      </c>
      <c r="B34" s="4">
        <v>4171</v>
      </c>
      <c r="C34" s="4" t="s">
        <v>75</v>
      </c>
      <c r="D34" s="4" t="s">
        <v>76</v>
      </c>
      <c r="E34" s="4" t="s">
        <v>77</v>
      </c>
      <c r="F34" s="4">
        <v>1</v>
      </c>
      <c r="G34" s="11" t="s">
        <v>21</v>
      </c>
      <c r="H34" s="11" t="s">
        <v>21</v>
      </c>
      <c r="I34" s="4">
        <v>2005</v>
      </c>
      <c r="J34" s="4">
        <v>40</v>
      </c>
    </row>
    <row r="35" spans="1:10" x14ac:dyDescent="0.25">
      <c r="A35" s="4" t="s">
        <v>20</v>
      </c>
      <c r="B35" s="4">
        <v>9968.0000999999993</v>
      </c>
      <c r="C35" s="4" t="s">
        <v>78</v>
      </c>
      <c r="D35" s="4" t="s">
        <v>43</v>
      </c>
      <c r="E35" s="4" t="s">
        <v>79</v>
      </c>
      <c r="F35" s="4">
        <v>1</v>
      </c>
      <c r="G35" s="11" t="s">
        <v>21</v>
      </c>
      <c r="H35" s="11" t="s">
        <v>21</v>
      </c>
      <c r="I35" s="4">
        <v>2002</v>
      </c>
      <c r="J35" s="4">
        <v>40</v>
      </c>
    </row>
    <row r="36" spans="1:10" x14ac:dyDescent="0.25">
      <c r="A36" s="4" t="s">
        <v>20</v>
      </c>
      <c r="B36" s="4">
        <v>9968.0002000000004</v>
      </c>
      <c r="C36" s="4" t="s">
        <v>78</v>
      </c>
      <c r="D36" s="4" t="s">
        <v>43</v>
      </c>
      <c r="E36" s="4" t="s">
        <v>80</v>
      </c>
      <c r="F36" s="4">
        <v>1</v>
      </c>
      <c r="G36" s="11" t="s">
        <v>21</v>
      </c>
      <c r="H36" s="11" t="s">
        <v>21</v>
      </c>
      <c r="I36" s="4">
        <v>2003</v>
      </c>
      <c r="J36" s="4">
        <v>40</v>
      </c>
    </row>
    <row r="37" spans="1:10" x14ac:dyDescent="0.25">
      <c r="A37" s="4" t="s">
        <v>20</v>
      </c>
      <c r="B37" s="4">
        <v>9968.0002999999997</v>
      </c>
      <c r="C37" s="4" t="s">
        <v>78</v>
      </c>
      <c r="D37" s="4" t="s">
        <v>43</v>
      </c>
      <c r="E37" s="4" t="s">
        <v>81</v>
      </c>
      <c r="F37" s="4">
        <v>1</v>
      </c>
      <c r="G37" s="11" t="s">
        <v>21</v>
      </c>
      <c r="H37" s="11" t="s">
        <v>21</v>
      </c>
      <c r="I37" s="4">
        <v>2004</v>
      </c>
      <c r="J37" s="4">
        <v>40</v>
      </c>
    </row>
    <row r="38" spans="1:10" x14ac:dyDescent="0.25">
      <c r="A38" s="4" t="s">
        <v>20</v>
      </c>
      <c r="B38" s="4">
        <v>9968.0004000000008</v>
      </c>
      <c r="C38" s="4" t="s">
        <v>78</v>
      </c>
      <c r="D38" s="4" t="s">
        <v>43</v>
      </c>
      <c r="E38" s="4" t="s">
        <v>82</v>
      </c>
      <c r="F38" s="4">
        <v>1</v>
      </c>
      <c r="G38" s="11" t="s">
        <v>21</v>
      </c>
      <c r="H38" s="11" t="s">
        <v>21</v>
      </c>
      <c r="I38" s="4">
        <v>2003</v>
      </c>
      <c r="J38" s="4">
        <v>40</v>
      </c>
    </row>
    <row r="39" spans="1:10" x14ac:dyDescent="0.25">
      <c r="A39" s="4" t="s">
        <v>20</v>
      </c>
      <c r="B39" s="4">
        <v>10011</v>
      </c>
      <c r="C39" s="4" t="s">
        <v>67</v>
      </c>
      <c r="D39" s="4" t="s">
        <v>49</v>
      </c>
      <c r="E39" s="4" t="s">
        <v>83</v>
      </c>
      <c r="F39" s="4">
        <v>1</v>
      </c>
      <c r="G39" s="11" t="s">
        <v>21</v>
      </c>
      <c r="H39" s="11" t="s">
        <v>21</v>
      </c>
      <c r="I39" s="4">
        <v>2002</v>
      </c>
      <c r="J39" s="4">
        <v>40</v>
      </c>
    </row>
    <row r="40" spans="1:10" x14ac:dyDescent="0.25">
      <c r="A40" s="4" t="s">
        <v>20</v>
      </c>
      <c r="B40" s="4">
        <v>11222</v>
      </c>
      <c r="C40" s="4" t="s">
        <v>84</v>
      </c>
      <c r="D40" s="4" t="s">
        <v>29</v>
      </c>
      <c r="E40" s="4" t="s">
        <v>85</v>
      </c>
      <c r="F40" s="4">
        <v>1</v>
      </c>
      <c r="G40" s="11" t="s">
        <v>21</v>
      </c>
      <c r="H40" s="11" t="s">
        <v>21</v>
      </c>
      <c r="I40" s="4">
        <v>2006</v>
      </c>
      <c r="J40" s="4">
        <v>40</v>
      </c>
    </row>
    <row r="41" spans="1:10" x14ac:dyDescent="0.25">
      <c r="A41" s="4" t="s">
        <v>20</v>
      </c>
      <c r="B41" s="4">
        <v>11231</v>
      </c>
      <c r="C41" s="4" t="s">
        <v>84</v>
      </c>
      <c r="D41" s="4" t="s">
        <v>29</v>
      </c>
      <c r="E41" s="4" t="s">
        <v>86</v>
      </c>
      <c r="F41" s="4">
        <v>1</v>
      </c>
      <c r="G41" s="11" t="s">
        <v>21</v>
      </c>
      <c r="H41" s="11" t="s">
        <v>21</v>
      </c>
      <c r="I41" s="4">
        <v>2006</v>
      </c>
      <c r="J41" s="4">
        <v>40</v>
      </c>
    </row>
    <row r="42" spans="1:10" x14ac:dyDescent="0.25">
      <c r="A42" s="4" t="s">
        <v>20</v>
      </c>
      <c r="B42" s="4">
        <v>11247.1</v>
      </c>
      <c r="C42" s="4" t="s">
        <v>31</v>
      </c>
      <c r="D42" s="4" t="s">
        <v>32</v>
      </c>
      <c r="E42" s="4" t="s">
        <v>87</v>
      </c>
      <c r="F42" s="4">
        <v>1</v>
      </c>
      <c r="G42" s="11" t="s">
        <v>21</v>
      </c>
      <c r="H42" s="11" t="s">
        <v>21</v>
      </c>
      <c r="I42" s="4">
        <v>2006</v>
      </c>
      <c r="J42" s="4">
        <v>40</v>
      </c>
    </row>
    <row r="43" spans="1:10" x14ac:dyDescent="0.25">
      <c r="A43" s="4" t="s">
        <v>20</v>
      </c>
      <c r="B43" s="4">
        <v>11247.3001</v>
      </c>
      <c r="C43" s="4" t="s">
        <v>31</v>
      </c>
      <c r="D43" s="4" t="s">
        <v>32</v>
      </c>
      <c r="E43" s="4" t="s">
        <v>88</v>
      </c>
      <c r="F43" s="4">
        <v>1</v>
      </c>
      <c r="G43" s="11" t="s">
        <v>21</v>
      </c>
      <c r="H43" s="11" t="s">
        <v>21</v>
      </c>
      <c r="I43" s="4">
        <v>2008</v>
      </c>
      <c r="J43" s="4">
        <v>40</v>
      </c>
    </row>
    <row r="44" spans="1:10" x14ac:dyDescent="0.25">
      <c r="A44" s="4" t="s">
        <v>20</v>
      </c>
      <c r="B44" s="4">
        <v>11259.000099999999</v>
      </c>
      <c r="C44" s="4" t="s">
        <v>89</v>
      </c>
      <c r="D44" s="4" t="s">
        <v>34</v>
      </c>
      <c r="E44" s="4" t="s">
        <v>90</v>
      </c>
      <c r="F44" s="4">
        <v>1</v>
      </c>
      <c r="G44" s="11" t="s">
        <v>21</v>
      </c>
      <c r="H44" s="11" t="s">
        <v>21</v>
      </c>
      <c r="I44" s="4">
        <v>2006</v>
      </c>
      <c r="J44" s="4">
        <v>40</v>
      </c>
    </row>
    <row r="45" spans="1:10" x14ac:dyDescent="0.25">
      <c r="A45" s="4" t="s">
        <v>20</v>
      </c>
      <c r="B45" s="4">
        <v>11259.0002</v>
      </c>
      <c r="C45" s="4" t="s">
        <v>89</v>
      </c>
      <c r="D45" s="4" t="s">
        <v>34</v>
      </c>
      <c r="E45" s="4" t="s">
        <v>91</v>
      </c>
      <c r="F45" s="4">
        <v>1</v>
      </c>
      <c r="G45" s="11" t="s">
        <v>21</v>
      </c>
      <c r="H45" s="11" t="s">
        <v>21</v>
      </c>
      <c r="I45" s="4">
        <v>2006</v>
      </c>
      <c r="J45" s="4">
        <v>40</v>
      </c>
    </row>
    <row r="46" spans="1:10" x14ac:dyDescent="0.25">
      <c r="A46" s="4" t="s">
        <v>20</v>
      </c>
      <c r="B46" s="4">
        <v>11421</v>
      </c>
      <c r="C46" s="4" t="s">
        <v>92</v>
      </c>
      <c r="D46" s="4" t="s">
        <v>34</v>
      </c>
      <c r="E46" s="4" t="s">
        <v>93</v>
      </c>
      <c r="F46" s="4">
        <v>1</v>
      </c>
      <c r="G46" s="11" t="s">
        <v>21</v>
      </c>
      <c r="H46" s="11" t="s">
        <v>21</v>
      </c>
      <c r="I46" s="4">
        <v>2007</v>
      </c>
      <c r="J46" s="4">
        <v>40</v>
      </c>
    </row>
    <row r="47" spans="1:10" x14ac:dyDescent="0.25">
      <c r="A47" s="4" t="s">
        <v>20</v>
      </c>
      <c r="B47" s="4">
        <v>11431.000099999999</v>
      </c>
      <c r="C47" s="4" t="s">
        <v>94</v>
      </c>
      <c r="D47" s="4" t="s">
        <v>29</v>
      </c>
      <c r="E47" s="4" t="s">
        <v>95</v>
      </c>
      <c r="F47" s="4">
        <v>1</v>
      </c>
      <c r="G47" s="11" t="s">
        <v>21</v>
      </c>
      <c r="H47" s="11" t="s">
        <v>21</v>
      </c>
      <c r="I47" s="4">
        <v>2008</v>
      </c>
      <c r="J47" s="4">
        <v>40</v>
      </c>
    </row>
    <row r="48" spans="1:10" x14ac:dyDescent="0.25">
      <c r="A48" s="4" t="s">
        <v>20</v>
      </c>
      <c r="B48" s="4">
        <v>11526</v>
      </c>
      <c r="C48" s="4" t="s">
        <v>96</v>
      </c>
      <c r="D48" s="4" t="s">
        <v>97</v>
      </c>
      <c r="E48" s="4" t="s">
        <v>98</v>
      </c>
      <c r="F48" s="4">
        <v>1</v>
      </c>
      <c r="G48" s="11" t="s">
        <v>21</v>
      </c>
      <c r="H48" s="11" t="s">
        <v>21</v>
      </c>
      <c r="I48" s="4">
        <v>2008</v>
      </c>
      <c r="J48" s="4">
        <v>40</v>
      </c>
    </row>
    <row r="49" spans="1:10" x14ac:dyDescent="0.25">
      <c r="A49" s="4" t="s">
        <v>20</v>
      </c>
      <c r="B49" s="4">
        <v>51433</v>
      </c>
      <c r="C49" s="4" t="s">
        <v>99</v>
      </c>
      <c r="D49" s="4" t="s">
        <v>29</v>
      </c>
      <c r="E49" s="4" t="s">
        <v>44</v>
      </c>
      <c r="F49" s="4">
        <v>1</v>
      </c>
      <c r="G49" s="11" t="s">
        <v>21</v>
      </c>
      <c r="H49" s="11" t="s">
        <v>21</v>
      </c>
      <c r="I49" s="4">
        <v>2006</v>
      </c>
      <c r="J49" s="4">
        <v>40</v>
      </c>
    </row>
    <row r="50" spans="1:10" x14ac:dyDescent="0.25">
      <c r="A50" s="4" t="s">
        <v>20</v>
      </c>
      <c r="B50" s="4">
        <v>51434.000099999997</v>
      </c>
      <c r="C50" s="4" t="s">
        <v>28</v>
      </c>
      <c r="D50" s="4" t="s">
        <v>29</v>
      </c>
      <c r="E50" s="4" t="s">
        <v>100</v>
      </c>
      <c r="F50" s="4">
        <v>1</v>
      </c>
      <c r="G50" s="11" t="s">
        <v>21</v>
      </c>
      <c r="H50" s="11" t="s">
        <v>21</v>
      </c>
      <c r="I50" s="4">
        <v>2006</v>
      </c>
      <c r="J50" s="4">
        <v>40</v>
      </c>
    </row>
    <row r="51" spans="1:10" x14ac:dyDescent="0.25">
      <c r="A51" s="4" t="s">
        <v>20</v>
      </c>
      <c r="B51" s="4">
        <v>51434.000200000002</v>
      </c>
      <c r="C51" s="4" t="s">
        <v>28</v>
      </c>
      <c r="D51" s="4" t="s">
        <v>29</v>
      </c>
      <c r="E51" s="4" t="s">
        <v>101</v>
      </c>
      <c r="F51" s="4">
        <v>1</v>
      </c>
      <c r="G51" s="11" t="s">
        <v>21</v>
      </c>
      <c r="H51" s="11" t="s">
        <v>21</v>
      </c>
      <c r="I51" s="4">
        <v>2006</v>
      </c>
      <c r="J51" s="4">
        <v>40</v>
      </c>
    </row>
    <row r="52" spans="1:10" x14ac:dyDescent="0.25">
      <c r="A52" s="4" t="s">
        <v>20</v>
      </c>
      <c r="B52" s="4">
        <v>51434.0003</v>
      </c>
      <c r="C52" s="4" t="s">
        <v>28</v>
      </c>
      <c r="D52" s="4" t="s">
        <v>29</v>
      </c>
      <c r="E52" s="4" t="s">
        <v>102</v>
      </c>
      <c r="F52" s="4">
        <v>1</v>
      </c>
      <c r="G52" s="11" t="s">
        <v>21</v>
      </c>
      <c r="H52" s="11" t="s">
        <v>21</v>
      </c>
      <c r="I52" s="4">
        <v>2006</v>
      </c>
      <c r="J52" s="4">
        <v>40</v>
      </c>
    </row>
    <row r="53" spans="1:10" x14ac:dyDescent="0.25">
      <c r="A53" s="4" t="s">
        <v>20</v>
      </c>
      <c r="B53" s="4">
        <v>51435.000099999997</v>
      </c>
      <c r="C53" s="4" t="s">
        <v>51</v>
      </c>
      <c r="D53" s="4" t="s">
        <v>29</v>
      </c>
      <c r="E53" s="4" t="s">
        <v>103</v>
      </c>
      <c r="F53" s="4">
        <v>1</v>
      </c>
      <c r="G53" s="11" t="s">
        <v>21</v>
      </c>
      <c r="H53" s="11" t="s">
        <v>21</v>
      </c>
      <c r="I53" s="4">
        <v>2006</v>
      </c>
      <c r="J53" s="4">
        <v>40</v>
      </c>
    </row>
    <row r="54" spans="1:10" x14ac:dyDescent="0.25">
      <c r="A54" s="4" t="s">
        <v>20</v>
      </c>
      <c r="B54" s="4">
        <v>51435.000200000002</v>
      </c>
      <c r="C54" s="4" t="s">
        <v>104</v>
      </c>
      <c r="D54" s="4" t="s">
        <v>29</v>
      </c>
      <c r="E54" s="4" t="s">
        <v>105</v>
      </c>
      <c r="F54" s="4">
        <v>1</v>
      </c>
      <c r="G54" s="11" t="s">
        <v>21</v>
      </c>
      <c r="H54" s="11" t="s">
        <v>21</v>
      </c>
      <c r="I54" s="4">
        <v>2006</v>
      </c>
      <c r="J54" s="4">
        <v>40</v>
      </c>
    </row>
    <row r="55" spans="1:10" x14ac:dyDescent="0.25">
      <c r="A55" s="4" t="s">
        <v>20</v>
      </c>
      <c r="B55" s="4">
        <v>51436</v>
      </c>
      <c r="C55" s="4" t="s">
        <v>99</v>
      </c>
      <c r="D55" s="4" t="s">
        <v>29</v>
      </c>
      <c r="E55" s="4" t="s">
        <v>106</v>
      </c>
      <c r="F55" s="4">
        <v>1</v>
      </c>
      <c r="G55" s="11" t="s">
        <v>21</v>
      </c>
      <c r="H55" s="11" t="s">
        <v>21</v>
      </c>
      <c r="I55" s="4">
        <v>2006</v>
      </c>
      <c r="J55" s="4">
        <v>40</v>
      </c>
    </row>
    <row r="56" spans="1:10" x14ac:dyDescent="0.25">
      <c r="A56" s="4" t="s">
        <v>20</v>
      </c>
      <c r="B56" s="4">
        <v>51496.000399999997</v>
      </c>
      <c r="C56" s="4" t="s">
        <v>84</v>
      </c>
      <c r="D56" s="4" t="s">
        <v>29</v>
      </c>
      <c r="E56" s="4" t="s">
        <v>107</v>
      </c>
      <c r="F56" s="4">
        <v>1</v>
      </c>
      <c r="G56" s="11" t="s">
        <v>21</v>
      </c>
      <c r="H56" s="11" t="s">
        <v>21</v>
      </c>
      <c r="I56" s="4">
        <v>2008</v>
      </c>
      <c r="J56" s="4">
        <v>40</v>
      </c>
    </row>
    <row r="57" spans="1:10" x14ac:dyDescent="0.25">
      <c r="A57" s="4" t="s">
        <v>20</v>
      </c>
      <c r="B57" s="4">
        <v>81242</v>
      </c>
      <c r="C57" s="4" t="s">
        <v>84</v>
      </c>
      <c r="D57" s="4" t="s">
        <v>58</v>
      </c>
      <c r="E57" s="4" t="s">
        <v>108</v>
      </c>
      <c r="F57" s="4">
        <v>1</v>
      </c>
      <c r="G57" s="11" t="s">
        <v>21</v>
      </c>
      <c r="H57" s="11" t="s">
        <v>21</v>
      </c>
      <c r="I57" s="4">
        <v>2006</v>
      </c>
      <c r="J57" s="4">
        <v>40</v>
      </c>
    </row>
    <row r="58" spans="1:10" x14ac:dyDescent="0.25">
      <c r="F58" s="12" t="s">
        <v>17</v>
      </c>
      <c r="G58" s="14" t="s">
        <v>21</v>
      </c>
      <c r="H58" s="14" t="s">
        <v>21</v>
      </c>
    </row>
    <row r="59" spans="1:10" x14ac:dyDescent="0.25">
      <c r="F59" s="12" t="s">
        <v>18</v>
      </c>
      <c r="G59" s="14" t="s">
        <v>21</v>
      </c>
      <c r="H59" s="14" t="s">
        <v>21</v>
      </c>
    </row>
  </sheetData>
  <mergeCells count="9">
    <mergeCell ref="G1:H1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2093-411C-489A-95C2-7653F379ED0E}">
  <dimension ref="A1:J18"/>
  <sheetViews>
    <sheetView zoomScaleNormal="100" workbookViewId="0">
      <selection activeCell="N4" sqref="N4"/>
    </sheetView>
  </sheetViews>
  <sheetFormatPr defaultRowHeight="15" x14ac:dyDescent="0.25"/>
  <cols>
    <col min="1" max="1" width="17.7109375" bestFit="1" customWidth="1"/>
    <col min="2" max="2" width="10.85546875" customWidth="1"/>
    <col min="3" max="3" width="16.5703125" bestFit="1" customWidth="1"/>
    <col min="4" max="4" width="19.7109375" bestFit="1" customWidth="1"/>
    <col min="5" max="5" width="26.7109375" bestFit="1" customWidth="1"/>
    <col min="6" max="6" width="16.5703125" customWidth="1"/>
    <col min="7" max="7" width="11.7109375" customWidth="1"/>
    <col min="8" max="8" width="12.42578125" customWidth="1"/>
    <col min="9" max="9" width="14.42578125" customWidth="1"/>
    <col min="10" max="10" width="11.42578125" customWidth="1"/>
  </cols>
  <sheetData>
    <row r="1" spans="1:10" ht="36" customHeight="1" x14ac:dyDescent="0.25">
      <c r="A1" s="22" t="s">
        <v>0</v>
      </c>
      <c r="B1" s="22" t="s">
        <v>1</v>
      </c>
      <c r="C1" s="21" t="s">
        <v>2</v>
      </c>
      <c r="D1" s="21" t="s">
        <v>109</v>
      </c>
      <c r="E1" s="21" t="s">
        <v>110</v>
      </c>
      <c r="F1" s="22" t="s">
        <v>111</v>
      </c>
      <c r="G1" s="22" t="s">
        <v>219</v>
      </c>
      <c r="H1" s="21"/>
      <c r="I1" s="22" t="s">
        <v>6</v>
      </c>
      <c r="J1" s="22" t="s">
        <v>19</v>
      </c>
    </row>
    <row r="2" spans="1:10" ht="32.25" customHeight="1" x14ac:dyDescent="0.25">
      <c r="A2" s="22"/>
      <c r="B2" s="22"/>
      <c r="C2" s="21"/>
      <c r="D2" s="21"/>
      <c r="E2" s="21"/>
      <c r="F2" s="21"/>
      <c r="G2" s="2" t="s">
        <v>7</v>
      </c>
      <c r="H2" s="2" t="s">
        <v>8</v>
      </c>
      <c r="I2" s="22"/>
      <c r="J2" s="22"/>
    </row>
    <row r="3" spans="1:10" x14ac:dyDescent="0.25">
      <c r="A3" s="4" t="s">
        <v>112</v>
      </c>
      <c r="B3" s="4">
        <v>2.0005999999999999</v>
      </c>
      <c r="C3" s="4" t="s">
        <v>40</v>
      </c>
      <c r="D3" s="4" t="s">
        <v>113</v>
      </c>
      <c r="E3" s="4" t="s">
        <v>114</v>
      </c>
      <c r="F3" s="4">
        <v>1</v>
      </c>
      <c r="G3" s="9" t="s">
        <v>21</v>
      </c>
      <c r="H3" s="9" t="s">
        <v>21</v>
      </c>
      <c r="I3" s="4">
        <v>2003</v>
      </c>
      <c r="J3" s="4">
        <v>40</v>
      </c>
    </row>
    <row r="4" spans="1:10" x14ac:dyDescent="0.25">
      <c r="A4" s="4" t="s">
        <v>112</v>
      </c>
      <c r="B4" s="5">
        <v>2.0007000000000001</v>
      </c>
      <c r="C4" s="4" t="s">
        <v>40</v>
      </c>
      <c r="D4" s="4" t="s">
        <v>115</v>
      </c>
      <c r="E4" s="4" t="s">
        <v>114</v>
      </c>
      <c r="F4" s="4">
        <v>1</v>
      </c>
      <c r="G4" s="9" t="s">
        <v>21</v>
      </c>
      <c r="H4" s="9" t="s">
        <v>21</v>
      </c>
      <c r="I4" s="4">
        <v>2004</v>
      </c>
      <c r="J4" s="4">
        <v>40</v>
      </c>
    </row>
    <row r="5" spans="1:10" x14ac:dyDescent="0.25">
      <c r="A5" s="4" t="s">
        <v>112</v>
      </c>
      <c r="B5" s="4">
        <v>2.0022000000000002</v>
      </c>
      <c r="C5" s="4" t="s">
        <v>116</v>
      </c>
      <c r="D5" s="4" t="s">
        <v>117</v>
      </c>
      <c r="E5" s="4" t="s">
        <v>118</v>
      </c>
      <c r="F5" s="8">
        <v>1</v>
      </c>
      <c r="G5" s="10" t="s">
        <v>21</v>
      </c>
      <c r="H5" s="10" t="s">
        <v>21</v>
      </c>
      <c r="I5" s="4">
        <v>2003</v>
      </c>
      <c r="J5" s="4">
        <v>40</v>
      </c>
    </row>
    <row r="6" spans="1:10" x14ac:dyDescent="0.25">
      <c r="A6" s="4" t="s">
        <v>112</v>
      </c>
      <c r="B6" s="4">
        <v>2.0023</v>
      </c>
      <c r="C6" s="4" t="s">
        <v>119</v>
      </c>
      <c r="D6" s="4" t="s">
        <v>120</v>
      </c>
      <c r="E6" s="4" t="s">
        <v>114</v>
      </c>
      <c r="F6" s="8">
        <v>1</v>
      </c>
      <c r="G6" s="10" t="s">
        <v>21</v>
      </c>
      <c r="H6" s="10" t="s">
        <v>21</v>
      </c>
      <c r="I6" s="4">
        <v>2000</v>
      </c>
      <c r="J6" s="4">
        <v>40</v>
      </c>
    </row>
    <row r="7" spans="1:10" x14ac:dyDescent="0.25">
      <c r="A7" s="4" t="s">
        <v>112</v>
      </c>
      <c r="B7" s="4">
        <v>2.0024000000000002</v>
      </c>
      <c r="C7" s="4" t="s">
        <v>37</v>
      </c>
      <c r="D7" s="4" t="s">
        <v>121</v>
      </c>
      <c r="E7" s="4" t="s">
        <v>114</v>
      </c>
      <c r="F7" s="4">
        <v>1</v>
      </c>
      <c r="G7" s="11" t="s">
        <v>21</v>
      </c>
      <c r="H7" s="11" t="s">
        <v>21</v>
      </c>
      <c r="I7" s="4">
        <v>2000</v>
      </c>
      <c r="J7" s="4">
        <v>40</v>
      </c>
    </row>
    <row r="8" spans="1:10" x14ac:dyDescent="0.25">
      <c r="A8" s="4" t="s">
        <v>112</v>
      </c>
      <c r="B8" s="4">
        <v>2.0026000000000002</v>
      </c>
      <c r="C8" s="4" t="s">
        <v>25</v>
      </c>
      <c r="D8" s="4" t="s">
        <v>122</v>
      </c>
      <c r="E8" s="4" t="s">
        <v>114</v>
      </c>
      <c r="F8" s="4">
        <v>1</v>
      </c>
      <c r="G8" s="11" t="s">
        <v>21</v>
      </c>
      <c r="H8" s="11" t="s">
        <v>21</v>
      </c>
      <c r="I8" s="4">
        <v>2004</v>
      </c>
      <c r="J8" s="4">
        <v>40</v>
      </c>
    </row>
    <row r="9" spans="1:10" x14ac:dyDescent="0.25">
      <c r="A9" s="4" t="s">
        <v>112</v>
      </c>
      <c r="B9" s="4">
        <v>2.0032000000000001</v>
      </c>
      <c r="C9" s="4" t="s">
        <v>116</v>
      </c>
      <c r="D9" s="4" t="s">
        <v>123</v>
      </c>
      <c r="E9" s="4" t="s">
        <v>124</v>
      </c>
      <c r="F9" s="4">
        <v>1</v>
      </c>
      <c r="G9" s="11" t="s">
        <v>21</v>
      </c>
      <c r="H9" s="11" t="s">
        <v>21</v>
      </c>
      <c r="I9" s="4">
        <v>2003</v>
      </c>
      <c r="J9" s="4">
        <v>40</v>
      </c>
    </row>
    <row r="10" spans="1:10" x14ac:dyDescent="0.25">
      <c r="A10" s="4" t="s">
        <v>112</v>
      </c>
      <c r="B10" s="4">
        <v>2.0064000000000002</v>
      </c>
      <c r="C10" s="4" t="s">
        <v>125</v>
      </c>
      <c r="D10" s="4" t="s">
        <v>126</v>
      </c>
      <c r="E10" s="4" t="s">
        <v>118</v>
      </c>
      <c r="F10" s="4">
        <v>1</v>
      </c>
      <c r="G10" s="11" t="s">
        <v>21</v>
      </c>
      <c r="H10" s="11" t="s">
        <v>21</v>
      </c>
      <c r="I10" s="4">
        <v>2006</v>
      </c>
      <c r="J10" s="4">
        <v>40</v>
      </c>
    </row>
    <row r="11" spans="1:10" x14ac:dyDescent="0.25">
      <c r="A11" s="4" t="s">
        <v>112</v>
      </c>
      <c r="B11" s="4">
        <v>11169</v>
      </c>
      <c r="C11" s="4" t="s">
        <v>125</v>
      </c>
      <c r="D11" s="4" t="s">
        <v>127</v>
      </c>
      <c r="E11" s="4" t="s">
        <v>124</v>
      </c>
      <c r="F11" s="4">
        <v>1</v>
      </c>
      <c r="G11" s="11" t="s">
        <v>21</v>
      </c>
      <c r="H11" s="11" t="s">
        <v>21</v>
      </c>
      <c r="I11" s="4">
        <v>2002</v>
      </c>
      <c r="J11" s="4">
        <v>40</v>
      </c>
    </row>
    <row r="12" spans="1:10" x14ac:dyDescent="0.25">
      <c r="A12" s="4" t="s">
        <v>112</v>
      </c>
      <c r="B12" s="4">
        <v>11073</v>
      </c>
      <c r="C12" s="4" t="s">
        <v>128</v>
      </c>
      <c r="D12" s="4" t="s">
        <v>129</v>
      </c>
      <c r="E12" s="4" t="s">
        <v>130</v>
      </c>
      <c r="F12" s="4">
        <v>1</v>
      </c>
      <c r="G12" s="11" t="s">
        <v>21</v>
      </c>
      <c r="H12" s="11" t="s">
        <v>21</v>
      </c>
      <c r="I12" s="4">
        <v>2010</v>
      </c>
      <c r="J12" s="4">
        <v>40</v>
      </c>
    </row>
    <row r="13" spans="1:10" x14ac:dyDescent="0.25">
      <c r="A13" s="4" t="s">
        <v>112</v>
      </c>
      <c r="B13" s="4">
        <v>11175.000099999999</v>
      </c>
      <c r="C13" s="4" t="s">
        <v>125</v>
      </c>
      <c r="D13" s="4" t="s">
        <v>131</v>
      </c>
      <c r="E13" s="4" t="s">
        <v>114</v>
      </c>
      <c r="F13" s="4">
        <v>1</v>
      </c>
      <c r="G13" s="11" t="s">
        <v>21</v>
      </c>
      <c r="H13" s="11" t="s">
        <v>21</v>
      </c>
      <c r="I13" s="4">
        <v>2002</v>
      </c>
      <c r="J13" s="4">
        <v>40</v>
      </c>
    </row>
    <row r="14" spans="1:10" x14ac:dyDescent="0.25">
      <c r="A14" s="4" t="s">
        <v>112</v>
      </c>
      <c r="B14" s="4">
        <v>11175.0002</v>
      </c>
      <c r="C14" s="4" t="s">
        <v>125</v>
      </c>
      <c r="D14" s="4" t="s">
        <v>132</v>
      </c>
      <c r="E14" s="4" t="s">
        <v>124</v>
      </c>
      <c r="F14" s="4">
        <v>1</v>
      </c>
      <c r="G14" s="11" t="s">
        <v>21</v>
      </c>
      <c r="H14" s="11" t="s">
        <v>21</v>
      </c>
      <c r="I14" s="4">
        <v>2002</v>
      </c>
      <c r="J14" s="4">
        <v>40</v>
      </c>
    </row>
    <row r="15" spans="1:10" x14ac:dyDescent="0.25">
      <c r="A15" s="4" t="s">
        <v>112</v>
      </c>
      <c r="B15" s="4">
        <v>11175.0003</v>
      </c>
      <c r="C15" s="4" t="s">
        <v>125</v>
      </c>
      <c r="D15" s="4" t="s">
        <v>133</v>
      </c>
      <c r="E15" s="4" t="s">
        <v>124</v>
      </c>
      <c r="F15" s="4">
        <v>1</v>
      </c>
      <c r="G15" s="11" t="s">
        <v>21</v>
      </c>
      <c r="H15" s="11" t="s">
        <v>21</v>
      </c>
      <c r="I15" s="4">
        <v>2002</v>
      </c>
      <c r="J15" s="4">
        <v>40</v>
      </c>
    </row>
    <row r="16" spans="1:10" x14ac:dyDescent="0.25">
      <c r="A16" s="4" t="s">
        <v>112</v>
      </c>
      <c r="B16" s="4">
        <v>11175.000400000001</v>
      </c>
      <c r="C16" s="4" t="s">
        <v>125</v>
      </c>
      <c r="D16" s="4" t="s">
        <v>134</v>
      </c>
      <c r="E16" s="4" t="s">
        <v>124</v>
      </c>
      <c r="F16" s="4">
        <v>1</v>
      </c>
      <c r="G16" s="11" t="s">
        <v>21</v>
      </c>
      <c r="H16" s="11" t="s">
        <v>21</v>
      </c>
      <c r="I16" s="4">
        <v>2002</v>
      </c>
      <c r="J16" s="4">
        <v>40</v>
      </c>
    </row>
    <row r="17" spans="6:8" x14ac:dyDescent="0.25">
      <c r="F17" s="12" t="s">
        <v>17</v>
      </c>
      <c r="G17" s="14" t="s">
        <v>21</v>
      </c>
      <c r="H17" s="14" t="s">
        <v>21</v>
      </c>
    </row>
    <row r="18" spans="6:8" x14ac:dyDescent="0.25">
      <c r="F18" s="12" t="s">
        <v>18</v>
      </c>
      <c r="G18" s="14" t="s">
        <v>21</v>
      </c>
      <c r="H18" s="14" t="s">
        <v>21</v>
      </c>
    </row>
  </sheetData>
  <mergeCells count="9">
    <mergeCell ref="G1:H1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7EE7-2E4E-4DF1-9F67-9C7C24618420}">
  <dimension ref="A1:L7"/>
  <sheetViews>
    <sheetView zoomScaleNormal="100" workbookViewId="0">
      <selection activeCell="K24" sqref="K24"/>
    </sheetView>
  </sheetViews>
  <sheetFormatPr defaultRowHeight="15" x14ac:dyDescent="0.25"/>
  <cols>
    <col min="1" max="1" width="14.42578125" bestFit="1" customWidth="1"/>
    <col min="2" max="2" width="9.28515625" bestFit="1" customWidth="1"/>
    <col min="3" max="3" width="10.28515625" customWidth="1"/>
    <col min="4" max="4" width="26.42578125" bestFit="1" customWidth="1"/>
    <col min="5" max="5" width="19.5703125" bestFit="1" customWidth="1"/>
    <col min="6" max="8" width="16.5703125" customWidth="1"/>
    <col min="9" max="9" width="11.7109375" customWidth="1"/>
    <col min="10" max="10" width="12.42578125" customWidth="1"/>
    <col min="11" max="11" width="14.42578125" customWidth="1"/>
    <col min="12" max="12" width="11.42578125" customWidth="1"/>
  </cols>
  <sheetData>
    <row r="1" spans="1:12" ht="36" customHeight="1" x14ac:dyDescent="0.25">
      <c r="A1" s="22" t="s">
        <v>0</v>
      </c>
      <c r="B1" s="22" t="s">
        <v>1</v>
      </c>
      <c r="C1" s="21" t="s">
        <v>2</v>
      </c>
      <c r="D1" s="21" t="s">
        <v>3</v>
      </c>
      <c r="E1" s="21" t="s">
        <v>135</v>
      </c>
      <c r="F1" s="21" t="s">
        <v>4</v>
      </c>
      <c r="G1" s="25" t="s">
        <v>5</v>
      </c>
      <c r="H1" s="23" t="s">
        <v>24</v>
      </c>
      <c r="I1" s="22" t="s">
        <v>219</v>
      </c>
      <c r="J1" s="21"/>
      <c r="K1" s="22" t="s">
        <v>6</v>
      </c>
      <c r="L1" s="22" t="s">
        <v>19</v>
      </c>
    </row>
    <row r="2" spans="1:12" ht="32.25" customHeight="1" x14ac:dyDescent="0.25">
      <c r="A2" s="22"/>
      <c r="B2" s="22"/>
      <c r="C2" s="21"/>
      <c r="D2" s="21"/>
      <c r="E2" s="21"/>
      <c r="F2" s="21"/>
      <c r="G2" s="26"/>
      <c r="H2" s="24"/>
      <c r="I2" s="2" t="s">
        <v>7</v>
      </c>
      <c r="J2" s="2" t="s">
        <v>8</v>
      </c>
      <c r="K2" s="22"/>
      <c r="L2" s="22"/>
    </row>
    <row r="3" spans="1:12" x14ac:dyDescent="0.25">
      <c r="A3" s="4" t="s">
        <v>22</v>
      </c>
      <c r="B3" s="4">
        <v>3.1000999999999999</v>
      </c>
      <c r="C3" s="4" t="s">
        <v>14</v>
      </c>
      <c r="D3" s="4" t="s">
        <v>136</v>
      </c>
      <c r="E3" s="4" t="s">
        <v>137</v>
      </c>
      <c r="F3" s="4" t="s">
        <v>138</v>
      </c>
      <c r="G3" s="4" t="s">
        <v>139</v>
      </c>
      <c r="H3" s="7">
        <v>16.7</v>
      </c>
      <c r="I3" s="9" t="s">
        <v>21</v>
      </c>
      <c r="J3" s="9" t="s">
        <v>21</v>
      </c>
      <c r="K3" s="4">
        <v>2000</v>
      </c>
      <c r="L3" s="4">
        <v>40</v>
      </c>
    </row>
    <row r="4" spans="1:12" x14ac:dyDescent="0.25">
      <c r="A4" s="4" t="s">
        <v>22</v>
      </c>
      <c r="B4" s="5">
        <v>2808</v>
      </c>
      <c r="C4" s="4" t="s">
        <v>51</v>
      </c>
      <c r="D4" s="4" t="s">
        <v>140</v>
      </c>
      <c r="E4" s="4" t="s">
        <v>141</v>
      </c>
      <c r="F4" s="4" t="s">
        <v>142</v>
      </c>
      <c r="G4" s="4" t="s">
        <v>29</v>
      </c>
      <c r="H4" s="7">
        <v>17.8</v>
      </c>
      <c r="I4" s="9" t="s">
        <v>21</v>
      </c>
      <c r="J4" s="9" t="s">
        <v>21</v>
      </c>
      <c r="K4" s="4">
        <v>1996</v>
      </c>
      <c r="L4" s="4">
        <v>40</v>
      </c>
    </row>
    <row r="5" spans="1:12" x14ac:dyDescent="0.25">
      <c r="A5" s="4" t="s">
        <v>22</v>
      </c>
      <c r="B5" s="5">
        <v>11305</v>
      </c>
      <c r="C5" s="4" t="s">
        <v>14</v>
      </c>
      <c r="D5" s="4" t="s">
        <v>143</v>
      </c>
      <c r="E5" s="4" t="s">
        <v>137</v>
      </c>
      <c r="F5" s="4" t="s">
        <v>61</v>
      </c>
      <c r="G5" s="4" t="s">
        <v>144</v>
      </c>
      <c r="H5" s="7">
        <v>2.4</v>
      </c>
      <c r="I5" s="9" t="s">
        <v>21</v>
      </c>
      <c r="J5" s="9" t="s">
        <v>21</v>
      </c>
      <c r="K5" s="4">
        <v>2006</v>
      </c>
      <c r="L5" s="4">
        <v>40</v>
      </c>
    </row>
    <row r="6" spans="1:12" x14ac:dyDescent="0.25">
      <c r="A6" s="3"/>
      <c r="B6" s="3"/>
      <c r="C6" s="3"/>
      <c r="D6" s="3"/>
      <c r="E6" s="3"/>
      <c r="F6" s="18"/>
      <c r="G6" s="18"/>
      <c r="H6" s="12" t="s">
        <v>17</v>
      </c>
      <c r="I6" s="15" t="s">
        <v>21</v>
      </c>
      <c r="J6" s="15" t="s">
        <v>21</v>
      </c>
      <c r="K6" s="3"/>
      <c r="L6" s="3"/>
    </row>
    <row r="7" spans="1:12" x14ac:dyDescent="0.25">
      <c r="A7" s="3"/>
      <c r="B7" s="3"/>
      <c r="C7" s="3"/>
      <c r="D7" s="3"/>
      <c r="E7" s="3"/>
      <c r="F7" s="18"/>
      <c r="G7" s="18"/>
      <c r="H7" s="12" t="s">
        <v>18</v>
      </c>
      <c r="I7" s="15" t="s">
        <v>21</v>
      </c>
      <c r="J7" s="15" t="s">
        <v>21</v>
      </c>
      <c r="K7" s="3"/>
      <c r="L7" s="3"/>
    </row>
  </sheetData>
  <mergeCells count="11">
    <mergeCell ref="H1:H2"/>
    <mergeCell ref="I1:J1"/>
    <mergeCell ref="K1:K2"/>
    <mergeCell ref="L1:L2"/>
    <mergeCell ref="G1:G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3D17-EC7C-48FC-AE7D-6DA89A5B3217}">
  <dimension ref="A1:J41"/>
  <sheetViews>
    <sheetView zoomScaleNormal="100" workbookViewId="0">
      <selection activeCell="G43" sqref="G43"/>
    </sheetView>
  </sheetViews>
  <sheetFormatPr defaultRowHeight="15" x14ac:dyDescent="0.25"/>
  <cols>
    <col min="1" max="1" width="23.85546875" bestFit="1" customWidth="1"/>
    <col min="2" max="2" width="10.85546875" customWidth="1"/>
    <col min="3" max="3" width="10.28515625" customWidth="1"/>
    <col min="4" max="4" width="23" bestFit="1" customWidth="1"/>
    <col min="5" max="5" width="32.7109375" bestFit="1" customWidth="1"/>
    <col min="6" max="6" width="14.85546875" bestFit="1" customWidth="1"/>
    <col min="7" max="7" width="11.7109375" customWidth="1"/>
    <col min="8" max="8" width="12.42578125" customWidth="1"/>
    <col min="9" max="9" width="14.42578125" customWidth="1"/>
    <col min="10" max="10" width="11.42578125" customWidth="1"/>
  </cols>
  <sheetData>
    <row r="1" spans="1:10" ht="36" customHeight="1" x14ac:dyDescent="0.25">
      <c r="A1" s="22" t="s">
        <v>146</v>
      </c>
      <c r="B1" s="22" t="s">
        <v>147</v>
      </c>
      <c r="C1" s="21" t="s">
        <v>2</v>
      </c>
      <c r="D1" s="21" t="s">
        <v>109</v>
      </c>
      <c r="E1" s="21" t="s">
        <v>148</v>
      </c>
      <c r="F1" s="23" t="s">
        <v>111</v>
      </c>
      <c r="G1" s="22" t="s">
        <v>23</v>
      </c>
      <c r="H1" s="21"/>
      <c r="I1" s="22" t="s">
        <v>6</v>
      </c>
      <c r="J1" s="22" t="s">
        <v>19</v>
      </c>
    </row>
    <row r="2" spans="1:10" ht="32.25" customHeight="1" x14ac:dyDescent="0.25">
      <c r="A2" s="22"/>
      <c r="B2" s="22"/>
      <c r="C2" s="21"/>
      <c r="D2" s="21"/>
      <c r="E2" s="21"/>
      <c r="F2" s="24"/>
      <c r="G2" s="2" t="s">
        <v>7</v>
      </c>
      <c r="H2" s="2" t="s">
        <v>8</v>
      </c>
      <c r="I2" s="22"/>
      <c r="J2" s="22"/>
    </row>
    <row r="3" spans="1:10" x14ac:dyDescent="0.25">
      <c r="A3" s="4" t="s">
        <v>145</v>
      </c>
      <c r="B3" s="4">
        <v>783.00019999999995</v>
      </c>
      <c r="C3" s="4" t="s">
        <v>14</v>
      </c>
      <c r="D3" s="4" t="s">
        <v>149</v>
      </c>
      <c r="E3" s="4" t="s">
        <v>150</v>
      </c>
      <c r="F3" s="4">
        <v>1</v>
      </c>
      <c r="G3" s="6">
        <v>0.43271661895044516</v>
      </c>
      <c r="H3" s="6">
        <v>0.23720933283348286</v>
      </c>
      <c r="I3" s="4">
        <v>2007</v>
      </c>
      <c r="J3" s="4">
        <v>20</v>
      </c>
    </row>
    <row r="4" spans="1:10" x14ac:dyDescent="0.25">
      <c r="A4" s="4" t="s">
        <v>145</v>
      </c>
      <c r="B4" s="5">
        <v>783.00149999999996</v>
      </c>
      <c r="C4" s="4" t="s">
        <v>14</v>
      </c>
      <c r="D4" s="4" t="s">
        <v>151</v>
      </c>
      <c r="E4" s="4" t="s">
        <v>152</v>
      </c>
      <c r="F4" s="4">
        <v>1</v>
      </c>
      <c r="G4" s="6">
        <v>0.22292588060618476</v>
      </c>
      <c r="H4" s="6">
        <v>0.12220491909502</v>
      </c>
      <c r="I4" s="4">
        <v>2008</v>
      </c>
      <c r="J4" s="4">
        <v>20</v>
      </c>
    </row>
    <row r="5" spans="1:10" x14ac:dyDescent="0.25">
      <c r="A5" s="4" t="s">
        <v>145</v>
      </c>
      <c r="B5" s="4">
        <v>783.0018</v>
      </c>
      <c r="C5" s="4" t="s">
        <v>14</v>
      </c>
      <c r="D5" s="4" t="s">
        <v>149</v>
      </c>
      <c r="E5" s="4" t="s">
        <v>153</v>
      </c>
      <c r="F5" s="4">
        <v>1</v>
      </c>
      <c r="G5" s="6">
        <v>0.41723229549341528</v>
      </c>
      <c r="H5" s="6">
        <v>0.22872103847231676</v>
      </c>
      <c r="I5" s="4">
        <v>2007</v>
      </c>
      <c r="J5" s="4">
        <v>20</v>
      </c>
    </row>
    <row r="6" spans="1:10" x14ac:dyDescent="0.25">
      <c r="A6" s="4" t="s">
        <v>145</v>
      </c>
      <c r="B6" s="4">
        <v>783.00450000000001</v>
      </c>
      <c r="C6" s="4" t="s">
        <v>14</v>
      </c>
      <c r="D6" s="4" t="s">
        <v>154</v>
      </c>
      <c r="E6" s="4" t="s">
        <v>155</v>
      </c>
      <c r="F6" s="4">
        <v>1</v>
      </c>
      <c r="G6" s="6">
        <v>0.13631004604681657</v>
      </c>
      <c r="H6" s="6">
        <v>7.4723303116235484E-2</v>
      </c>
      <c r="I6" s="4">
        <v>2008</v>
      </c>
      <c r="J6" s="4">
        <v>20</v>
      </c>
    </row>
    <row r="7" spans="1:10" x14ac:dyDescent="0.25">
      <c r="A7" s="4" t="s">
        <v>145</v>
      </c>
      <c r="B7" s="4">
        <v>783.00969999999995</v>
      </c>
      <c r="C7" s="4" t="s">
        <v>14</v>
      </c>
      <c r="D7" s="4" t="s">
        <v>153</v>
      </c>
      <c r="E7" s="4" t="s">
        <v>156</v>
      </c>
      <c r="F7" s="4">
        <v>1</v>
      </c>
      <c r="G7" s="6">
        <v>0.43402327540749652</v>
      </c>
      <c r="H7" s="6">
        <v>0.23792562403387982</v>
      </c>
      <c r="I7" s="4">
        <v>2008</v>
      </c>
      <c r="J7" s="4">
        <v>20</v>
      </c>
    </row>
    <row r="8" spans="1:10" x14ac:dyDescent="0.25">
      <c r="A8" s="4" t="s">
        <v>145</v>
      </c>
      <c r="B8" s="4">
        <v>788.00070000000005</v>
      </c>
      <c r="C8" s="4" t="s">
        <v>14</v>
      </c>
      <c r="D8" s="4" t="s">
        <v>157</v>
      </c>
      <c r="E8" s="4" t="s">
        <v>154</v>
      </c>
      <c r="F8" s="4">
        <v>1</v>
      </c>
      <c r="G8" s="6">
        <v>0.16476315706056679</v>
      </c>
      <c r="H8" s="6">
        <v>9.0320909459572288E-2</v>
      </c>
      <c r="I8" s="4">
        <v>2007</v>
      </c>
      <c r="J8" s="4">
        <v>20</v>
      </c>
    </row>
    <row r="9" spans="1:10" x14ac:dyDescent="0.25">
      <c r="A9" s="4" t="s">
        <v>145</v>
      </c>
      <c r="B9" s="4">
        <v>813</v>
      </c>
      <c r="C9" s="4" t="s">
        <v>14</v>
      </c>
      <c r="D9" s="4" t="s">
        <v>72</v>
      </c>
      <c r="E9" s="4" t="s">
        <v>158</v>
      </c>
      <c r="F9" s="4">
        <v>1</v>
      </c>
      <c r="G9" s="6">
        <v>0.36822823394427301</v>
      </c>
      <c r="H9" s="6">
        <v>0.201857682092805</v>
      </c>
      <c r="I9" s="4">
        <v>2008</v>
      </c>
      <c r="J9" s="4">
        <v>20</v>
      </c>
    </row>
    <row r="10" spans="1:10" x14ac:dyDescent="0.25">
      <c r="A10" s="4" t="s">
        <v>145</v>
      </c>
      <c r="B10" s="4">
        <v>814</v>
      </c>
      <c r="C10" s="4" t="s">
        <v>14</v>
      </c>
      <c r="D10" s="4" t="s">
        <v>72</v>
      </c>
      <c r="E10" s="4" t="s">
        <v>159</v>
      </c>
      <c r="F10" s="4">
        <v>1</v>
      </c>
      <c r="G10" s="6">
        <v>0.29262882464344597</v>
      </c>
      <c r="H10" s="6">
        <v>0.16041511978412701</v>
      </c>
      <c r="I10" s="4">
        <v>2008</v>
      </c>
      <c r="J10" s="4">
        <v>20</v>
      </c>
    </row>
    <row r="11" spans="1:10" x14ac:dyDescent="0.25">
      <c r="A11" s="4" t="s">
        <v>145</v>
      </c>
      <c r="B11" s="4">
        <v>869</v>
      </c>
      <c r="C11" s="4" t="s">
        <v>14</v>
      </c>
      <c r="D11" s="4" t="s">
        <v>160</v>
      </c>
      <c r="E11" s="4" t="s">
        <v>161</v>
      </c>
      <c r="F11" s="4">
        <v>1</v>
      </c>
      <c r="G11" s="6">
        <v>0.30666427053245299</v>
      </c>
      <c r="H11" s="6">
        <v>0.16810915927682599</v>
      </c>
      <c r="I11" s="4">
        <v>2008</v>
      </c>
      <c r="J11" s="4">
        <v>20</v>
      </c>
    </row>
    <row r="12" spans="1:10" x14ac:dyDescent="0.25">
      <c r="A12" s="4" t="s">
        <v>145</v>
      </c>
      <c r="B12" s="4">
        <v>1529.1005</v>
      </c>
      <c r="C12" s="4" t="s">
        <v>128</v>
      </c>
      <c r="D12" s="4" t="s">
        <v>162</v>
      </c>
      <c r="E12" s="4" t="s">
        <v>163</v>
      </c>
      <c r="F12" s="4">
        <v>1</v>
      </c>
      <c r="G12" s="6">
        <v>0.17627417822982844</v>
      </c>
      <c r="H12" s="6">
        <v>9.6631093844021271E-2</v>
      </c>
      <c r="I12" s="4">
        <v>2007</v>
      </c>
      <c r="J12" s="4">
        <v>20</v>
      </c>
    </row>
    <row r="13" spans="1:10" x14ac:dyDescent="0.25">
      <c r="A13" s="4" t="s">
        <v>145</v>
      </c>
      <c r="B13" s="4">
        <v>1529.1006</v>
      </c>
      <c r="C13" s="4" t="s">
        <v>128</v>
      </c>
      <c r="D13" s="4" t="s">
        <v>164</v>
      </c>
      <c r="E13" s="4" t="s">
        <v>163</v>
      </c>
      <c r="F13" s="4">
        <v>1</v>
      </c>
      <c r="G13" s="6">
        <v>0.12154571696408019</v>
      </c>
      <c r="H13" s="6">
        <v>6.6629699824675842E-2</v>
      </c>
      <c r="I13" s="4">
        <v>2007</v>
      </c>
      <c r="J13" s="4">
        <v>20</v>
      </c>
    </row>
    <row r="14" spans="1:10" x14ac:dyDescent="0.25">
      <c r="A14" s="4" t="s">
        <v>145</v>
      </c>
      <c r="B14" s="4">
        <v>1529.1007</v>
      </c>
      <c r="C14" s="4" t="s">
        <v>128</v>
      </c>
      <c r="D14" s="4" t="s">
        <v>165</v>
      </c>
      <c r="E14" s="4" t="s">
        <v>166</v>
      </c>
      <c r="F14" s="4">
        <v>1</v>
      </c>
      <c r="G14" s="6">
        <v>4.3270773013100949E-2</v>
      </c>
      <c r="H14" s="6">
        <v>2.3720446010422849E-2</v>
      </c>
      <c r="I14" s="4">
        <v>2007</v>
      </c>
      <c r="J14" s="4">
        <v>20</v>
      </c>
    </row>
    <row r="15" spans="1:10" x14ac:dyDescent="0.25">
      <c r="A15" s="4" t="s">
        <v>145</v>
      </c>
      <c r="B15" s="4">
        <v>1529.1007999999999</v>
      </c>
      <c r="C15" s="4" t="s">
        <v>128</v>
      </c>
      <c r="D15" s="4" t="s">
        <v>167</v>
      </c>
      <c r="E15" s="4" t="s">
        <v>168</v>
      </c>
      <c r="F15" s="4">
        <v>1</v>
      </c>
      <c r="G15" s="6">
        <v>0.24609585489743485</v>
      </c>
      <c r="H15" s="6">
        <v>0.13490638213733916</v>
      </c>
      <c r="I15" s="4">
        <v>2007</v>
      </c>
      <c r="J15" s="4">
        <v>20</v>
      </c>
    </row>
    <row r="16" spans="1:10" x14ac:dyDescent="0.25">
      <c r="A16" s="4" t="s">
        <v>145</v>
      </c>
      <c r="B16" s="4">
        <v>1529.1008999999999</v>
      </c>
      <c r="C16" s="4" t="s">
        <v>128</v>
      </c>
      <c r="D16" s="4" t="s">
        <v>169</v>
      </c>
      <c r="E16" s="4" t="s">
        <v>170</v>
      </c>
      <c r="F16" s="4">
        <v>1</v>
      </c>
      <c r="G16" s="6">
        <v>0.23845147018271282</v>
      </c>
      <c r="H16" s="6">
        <v>0.13071583497855449</v>
      </c>
      <c r="I16" s="4">
        <v>2007</v>
      </c>
      <c r="J16" s="4">
        <v>20</v>
      </c>
    </row>
    <row r="17" spans="1:10" x14ac:dyDescent="0.25">
      <c r="A17" s="4" t="s">
        <v>145</v>
      </c>
      <c r="B17" s="4">
        <v>1529.2</v>
      </c>
      <c r="C17" s="4" t="s">
        <v>128</v>
      </c>
      <c r="D17" s="4" t="s">
        <v>171</v>
      </c>
      <c r="E17" s="4" t="s">
        <v>172</v>
      </c>
      <c r="F17" s="4">
        <v>1</v>
      </c>
      <c r="G17" s="6">
        <v>0.41869895070030899</v>
      </c>
      <c r="H17" s="6">
        <v>0.22952503879929301</v>
      </c>
      <c r="I17" s="4">
        <v>2008</v>
      </c>
      <c r="J17" s="4">
        <v>20</v>
      </c>
    </row>
    <row r="18" spans="1:10" x14ac:dyDescent="0.25">
      <c r="A18" s="4" t="s">
        <v>145</v>
      </c>
      <c r="B18" s="4">
        <v>2127.0003000000002</v>
      </c>
      <c r="C18" s="4" t="s">
        <v>173</v>
      </c>
      <c r="D18" s="4" t="s">
        <v>174</v>
      </c>
      <c r="E18" s="4" t="s">
        <v>175</v>
      </c>
      <c r="F18" s="4">
        <v>1</v>
      </c>
      <c r="G18" s="6">
        <v>0.2151023192889549</v>
      </c>
      <c r="H18" s="6">
        <v>0.11791614977309461</v>
      </c>
      <c r="I18" s="4">
        <v>2007</v>
      </c>
      <c r="J18" s="4">
        <v>20</v>
      </c>
    </row>
    <row r="19" spans="1:10" x14ac:dyDescent="0.25">
      <c r="A19" s="4" t="s">
        <v>145</v>
      </c>
      <c r="B19" s="4">
        <v>2208.0003000000002</v>
      </c>
      <c r="C19" s="4" t="s">
        <v>14</v>
      </c>
      <c r="D19" s="4" t="s">
        <v>176</v>
      </c>
      <c r="E19" s="4" t="s">
        <v>177</v>
      </c>
      <c r="F19" s="4">
        <v>1</v>
      </c>
      <c r="G19" s="6">
        <v>0.16497648872702417</v>
      </c>
      <c r="H19" s="6">
        <v>9.0437854961677916E-2</v>
      </c>
      <c r="I19" s="4">
        <v>2010</v>
      </c>
      <c r="J19" s="4">
        <v>20</v>
      </c>
    </row>
    <row r="20" spans="1:10" x14ac:dyDescent="0.25">
      <c r="A20" s="4" t="s">
        <v>145</v>
      </c>
      <c r="B20" s="4">
        <v>4123</v>
      </c>
      <c r="C20" s="4" t="s">
        <v>116</v>
      </c>
      <c r="D20" s="4" t="s">
        <v>178</v>
      </c>
      <c r="E20" s="4" t="s">
        <v>179</v>
      </c>
      <c r="F20" s="4">
        <v>1</v>
      </c>
      <c r="G20" s="6">
        <v>0.24397142705229696</v>
      </c>
      <c r="H20" s="6">
        <v>0.13374179984553736</v>
      </c>
      <c r="I20" s="4">
        <v>2008</v>
      </c>
      <c r="J20" s="4">
        <v>20</v>
      </c>
    </row>
    <row r="21" spans="1:10" x14ac:dyDescent="0.25">
      <c r="A21" s="4" t="s">
        <v>145</v>
      </c>
      <c r="B21" s="4">
        <v>4194</v>
      </c>
      <c r="C21" s="4" t="s">
        <v>67</v>
      </c>
      <c r="D21" s="4" t="s">
        <v>65</v>
      </c>
      <c r="E21" s="4" t="s">
        <v>180</v>
      </c>
      <c r="F21" s="4">
        <v>1</v>
      </c>
      <c r="G21" s="6">
        <v>0.41415676396865503</v>
      </c>
      <c r="H21" s="6">
        <v>0.22703507415029414</v>
      </c>
      <c r="I21" s="4">
        <v>2010</v>
      </c>
      <c r="J21" s="4">
        <v>20</v>
      </c>
    </row>
    <row r="22" spans="1:10" x14ac:dyDescent="0.25">
      <c r="A22" s="4" t="s">
        <v>145</v>
      </c>
      <c r="B22" s="4">
        <v>4196</v>
      </c>
      <c r="C22" s="4" t="s">
        <v>67</v>
      </c>
      <c r="D22" s="4" t="s">
        <v>65</v>
      </c>
      <c r="E22" s="4" t="s">
        <v>181</v>
      </c>
      <c r="F22" s="4">
        <v>1</v>
      </c>
      <c r="G22" s="6">
        <v>0.4253300099993591</v>
      </c>
      <c r="H22" s="6">
        <v>0.23316009482307587</v>
      </c>
      <c r="I22" s="4">
        <v>2010</v>
      </c>
      <c r="J22" s="4">
        <v>20</v>
      </c>
    </row>
    <row r="23" spans="1:10" x14ac:dyDescent="0.25">
      <c r="A23" s="4" t="s">
        <v>145</v>
      </c>
      <c r="B23" s="4">
        <v>4197</v>
      </c>
      <c r="C23" s="4" t="s">
        <v>67</v>
      </c>
      <c r="D23" s="4" t="s">
        <v>182</v>
      </c>
      <c r="E23" s="4" t="s">
        <v>181</v>
      </c>
      <c r="F23" s="4">
        <v>1</v>
      </c>
      <c r="G23" s="6">
        <v>0.21588275763541137</v>
      </c>
      <c r="H23" s="6">
        <v>0.11834397540163101</v>
      </c>
      <c r="I23" s="4">
        <v>2010</v>
      </c>
      <c r="J23" s="4">
        <v>20</v>
      </c>
    </row>
    <row r="24" spans="1:10" x14ac:dyDescent="0.25">
      <c r="A24" s="4" t="s">
        <v>145</v>
      </c>
      <c r="B24" s="4">
        <v>11027</v>
      </c>
      <c r="C24" s="4" t="s">
        <v>14</v>
      </c>
      <c r="D24" s="4" t="s">
        <v>183</v>
      </c>
      <c r="E24" s="4" t="s">
        <v>184</v>
      </c>
      <c r="F24" s="4">
        <v>1</v>
      </c>
      <c r="G24" s="6">
        <v>0.15482901245920247</v>
      </c>
      <c r="H24" s="6">
        <v>8.487514724485401E-2</v>
      </c>
      <c r="I24" s="4">
        <v>2007</v>
      </c>
      <c r="J24" s="4">
        <v>20</v>
      </c>
    </row>
    <row r="25" spans="1:10" x14ac:dyDescent="0.25">
      <c r="A25" s="4" t="s">
        <v>145</v>
      </c>
      <c r="B25" s="4">
        <v>11029</v>
      </c>
      <c r="C25" s="4" t="s">
        <v>14</v>
      </c>
      <c r="D25" s="4" t="s">
        <v>185</v>
      </c>
      <c r="E25" s="4" t="s">
        <v>186</v>
      </c>
      <c r="F25" s="4">
        <v>1</v>
      </c>
      <c r="G25" s="6">
        <v>0.22741155644354452</v>
      </c>
      <c r="H25" s="6">
        <v>0.12466390524458879</v>
      </c>
      <c r="I25" s="4">
        <v>2007</v>
      </c>
      <c r="J25" s="4">
        <v>20</v>
      </c>
    </row>
    <row r="26" spans="1:10" x14ac:dyDescent="0.25">
      <c r="A26" s="4" t="s">
        <v>145</v>
      </c>
      <c r="B26" s="4">
        <v>11031</v>
      </c>
      <c r="C26" s="4" t="s">
        <v>14</v>
      </c>
      <c r="D26" s="4" t="s">
        <v>187</v>
      </c>
      <c r="E26" s="4" t="s">
        <v>188</v>
      </c>
      <c r="F26" s="4">
        <v>1</v>
      </c>
      <c r="G26" s="6">
        <v>0.30912825128003585</v>
      </c>
      <c r="H26" s="6">
        <v>0.16945987982614577</v>
      </c>
      <c r="I26" s="4">
        <v>2010</v>
      </c>
      <c r="J26" s="4">
        <v>20</v>
      </c>
    </row>
    <row r="27" spans="1:10" x14ac:dyDescent="0.25">
      <c r="A27" s="4" t="s">
        <v>145</v>
      </c>
      <c r="B27" s="4">
        <v>11033</v>
      </c>
      <c r="C27" s="4" t="s">
        <v>14</v>
      </c>
      <c r="D27" s="4" t="s">
        <v>189</v>
      </c>
      <c r="E27" s="4" t="s">
        <v>160</v>
      </c>
      <c r="F27" s="4">
        <v>1</v>
      </c>
      <c r="G27" s="6">
        <v>0.34659284743772228</v>
      </c>
      <c r="H27" s="6">
        <v>0.18999745908759402</v>
      </c>
      <c r="I27" s="4">
        <v>2013</v>
      </c>
      <c r="J27" s="4">
        <v>20</v>
      </c>
    </row>
    <row r="28" spans="1:10" x14ac:dyDescent="0.25">
      <c r="A28" s="4" t="s">
        <v>145</v>
      </c>
      <c r="B28" s="4">
        <v>11039.2</v>
      </c>
      <c r="C28" s="4" t="s">
        <v>14</v>
      </c>
      <c r="D28" s="4" t="s">
        <v>139</v>
      </c>
      <c r="E28" s="4" t="s">
        <v>190</v>
      </c>
      <c r="F28" s="4">
        <v>2</v>
      </c>
      <c r="G28" s="6">
        <v>1.4080601091740499</v>
      </c>
      <c r="H28" s="6">
        <v>0.77187929573111402</v>
      </c>
      <c r="I28" s="4">
        <v>2011</v>
      </c>
      <c r="J28" s="4">
        <v>20</v>
      </c>
    </row>
    <row r="29" spans="1:10" x14ac:dyDescent="0.25">
      <c r="A29" s="4" t="s">
        <v>145</v>
      </c>
      <c r="B29" s="4">
        <v>11040.000099999999</v>
      </c>
      <c r="C29" s="4" t="s">
        <v>14</v>
      </c>
      <c r="D29" s="4" t="s">
        <v>191</v>
      </c>
      <c r="E29" s="4" t="s">
        <v>192</v>
      </c>
      <c r="F29" s="4">
        <v>1</v>
      </c>
      <c r="G29" s="6">
        <v>0.26267350314505877</v>
      </c>
      <c r="H29" s="6">
        <v>0.14399402219679655</v>
      </c>
      <c r="I29" s="4">
        <v>2012</v>
      </c>
      <c r="J29" s="4">
        <v>20</v>
      </c>
    </row>
    <row r="30" spans="1:10" x14ac:dyDescent="0.25">
      <c r="A30" s="4" t="s">
        <v>145</v>
      </c>
      <c r="B30" s="4">
        <v>11041.000099999999</v>
      </c>
      <c r="C30" s="4" t="s">
        <v>14</v>
      </c>
      <c r="D30" s="4" t="s">
        <v>160</v>
      </c>
      <c r="E30" s="4" t="s">
        <v>193</v>
      </c>
      <c r="F30" s="4">
        <v>1</v>
      </c>
      <c r="G30" s="6">
        <v>0.24139011388816292</v>
      </c>
      <c r="H30" s="6">
        <v>0.13232675927005941</v>
      </c>
      <c r="I30" s="4">
        <v>2012</v>
      </c>
      <c r="J30" s="4">
        <v>20</v>
      </c>
    </row>
    <row r="31" spans="1:10" x14ac:dyDescent="0.25">
      <c r="A31" s="4" t="s">
        <v>145</v>
      </c>
      <c r="B31" s="4">
        <v>11041.0003</v>
      </c>
      <c r="C31" s="4" t="s">
        <v>14</v>
      </c>
      <c r="D31" s="4" t="s">
        <v>160</v>
      </c>
      <c r="E31" s="4" t="s">
        <v>194</v>
      </c>
      <c r="F31" s="4">
        <v>1</v>
      </c>
      <c r="G31" s="6">
        <v>0.14183355844417503</v>
      </c>
      <c r="H31" s="6">
        <v>7.7751217074920123E-2</v>
      </c>
      <c r="I31" s="4">
        <v>2012</v>
      </c>
      <c r="J31" s="4">
        <v>20</v>
      </c>
    </row>
    <row r="32" spans="1:10" x14ac:dyDescent="0.25">
      <c r="A32" s="4" t="s">
        <v>145</v>
      </c>
      <c r="B32" s="4">
        <v>11041.000400000001</v>
      </c>
      <c r="C32" s="4" t="s">
        <v>14</v>
      </c>
      <c r="D32" s="4" t="s">
        <v>195</v>
      </c>
      <c r="E32" s="4" t="s">
        <v>160</v>
      </c>
      <c r="F32" s="4">
        <v>1</v>
      </c>
      <c r="G32" s="6">
        <v>0.3784183765453859</v>
      </c>
      <c r="H32" s="6">
        <v>0.20744377891005047</v>
      </c>
      <c r="I32" s="4">
        <v>2012</v>
      </c>
      <c r="J32" s="4">
        <v>20</v>
      </c>
    </row>
    <row r="33" spans="1:10" x14ac:dyDescent="0.25">
      <c r="A33" s="4" t="s">
        <v>145</v>
      </c>
      <c r="B33" s="4">
        <v>11425</v>
      </c>
      <c r="C33" s="4" t="s">
        <v>196</v>
      </c>
      <c r="D33" s="4" t="s">
        <v>197</v>
      </c>
      <c r="E33" s="4" t="s">
        <v>198</v>
      </c>
      <c r="F33" s="4">
        <v>1</v>
      </c>
      <c r="G33" s="6">
        <v>8.1873536329948926E-2</v>
      </c>
      <c r="H33" s="6">
        <v>4.4881952943363217E-2</v>
      </c>
      <c r="I33" s="4">
        <v>2008</v>
      </c>
      <c r="J33" s="4">
        <v>20</v>
      </c>
    </row>
    <row r="34" spans="1:10" x14ac:dyDescent="0.25">
      <c r="A34" s="4" t="s">
        <v>145</v>
      </c>
      <c r="B34" s="4">
        <v>11467</v>
      </c>
      <c r="C34" s="4" t="s">
        <v>173</v>
      </c>
      <c r="D34" s="4" t="s">
        <v>174</v>
      </c>
      <c r="E34" s="4" t="s">
        <v>199</v>
      </c>
      <c r="F34" s="4">
        <v>1</v>
      </c>
      <c r="G34" s="6">
        <v>0.11109779859933104</v>
      </c>
      <c r="H34" s="6">
        <v>6.09022938590532E-2</v>
      </c>
      <c r="I34" s="4">
        <v>2007</v>
      </c>
      <c r="J34" s="4">
        <v>20</v>
      </c>
    </row>
    <row r="35" spans="1:10" x14ac:dyDescent="0.25">
      <c r="A35" s="4" t="s">
        <v>145</v>
      </c>
      <c r="B35" s="4">
        <v>11731</v>
      </c>
      <c r="C35" s="4" t="s">
        <v>75</v>
      </c>
      <c r="D35" s="4" t="s">
        <v>200</v>
      </c>
      <c r="E35" s="4" t="s">
        <v>201</v>
      </c>
      <c r="F35" s="4">
        <v>2</v>
      </c>
      <c r="G35" s="6">
        <v>0.24133668807008957</v>
      </c>
      <c r="H35" s="6">
        <v>0.13229747196722363</v>
      </c>
      <c r="I35" s="4">
        <v>2013</v>
      </c>
      <c r="J35" s="4">
        <v>20</v>
      </c>
    </row>
    <row r="36" spans="1:10" x14ac:dyDescent="0.25">
      <c r="A36" s="4" t="s">
        <v>145</v>
      </c>
      <c r="B36" s="4">
        <v>81337</v>
      </c>
      <c r="C36" s="4" t="s">
        <v>14</v>
      </c>
      <c r="D36" s="4" t="s">
        <v>161</v>
      </c>
      <c r="E36" s="4" t="s">
        <v>202</v>
      </c>
      <c r="F36" s="4">
        <v>1</v>
      </c>
      <c r="G36" s="6">
        <v>0.41615674834169275</v>
      </c>
      <c r="H36" s="6">
        <v>0.22813143823253432</v>
      </c>
      <c r="I36" s="4">
        <v>2007</v>
      </c>
      <c r="J36" s="4">
        <v>20</v>
      </c>
    </row>
    <row r="37" spans="1:10" x14ac:dyDescent="0.25">
      <c r="A37" s="4" t="s">
        <v>145</v>
      </c>
      <c r="B37" s="4">
        <v>83053</v>
      </c>
      <c r="C37" s="4" t="s">
        <v>67</v>
      </c>
      <c r="D37" s="4" t="s">
        <v>72</v>
      </c>
      <c r="E37" s="4" t="s">
        <v>61</v>
      </c>
      <c r="F37" s="4">
        <v>1</v>
      </c>
      <c r="G37" s="6">
        <v>0.44968537525324087</v>
      </c>
      <c r="H37" s="6">
        <v>0.24651137298013392</v>
      </c>
      <c r="I37" s="4">
        <v>2007</v>
      </c>
      <c r="J37" s="4">
        <v>20</v>
      </c>
    </row>
    <row r="38" spans="1:10" x14ac:dyDescent="0.25">
      <c r="A38" s="4" t="s">
        <v>145</v>
      </c>
      <c r="B38" s="4">
        <v>83054</v>
      </c>
      <c r="C38" s="4" t="s">
        <v>67</v>
      </c>
      <c r="D38" s="4" t="s">
        <v>203</v>
      </c>
      <c r="E38" s="4" t="s">
        <v>61</v>
      </c>
      <c r="F38" s="4">
        <v>1</v>
      </c>
      <c r="G38" s="6">
        <v>0.47706293911526865</v>
      </c>
      <c r="H38" s="6">
        <v>0.26151937908368827</v>
      </c>
      <c r="I38" s="4">
        <v>2007</v>
      </c>
      <c r="J38" s="4">
        <v>20</v>
      </c>
    </row>
    <row r="39" spans="1:10" x14ac:dyDescent="0.25">
      <c r="A39" s="4" t="s">
        <v>145</v>
      </c>
      <c r="B39" s="4">
        <v>83055</v>
      </c>
      <c r="C39" s="4" t="s">
        <v>67</v>
      </c>
      <c r="D39" s="4" t="s">
        <v>180</v>
      </c>
      <c r="E39" s="4" t="s">
        <v>61</v>
      </c>
      <c r="F39" s="4">
        <v>1</v>
      </c>
      <c r="G39" s="6">
        <v>0.47706293911526865</v>
      </c>
      <c r="H39" s="6">
        <v>0.26151937908368827</v>
      </c>
      <c r="I39" s="4">
        <v>2007</v>
      </c>
      <c r="J39" s="4">
        <v>20</v>
      </c>
    </row>
    <row r="40" spans="1:10" x14ac:dyDescent="0.25">
      <c r="A40" s="3"/>
      <c r="B40" s="3"/>
      <c r="C40" s="3"/>
      <c r="D40" s="3"/>
      <c r="F40" s="12" t="s">
        <v>17</v>
      </c>
      <c r="G40" s="16">
        <f>SUM(G3:G39)</f>
        <v>11.423862666986448</v>
      </c>
      <c r="H40" s="16">
        <f>SUM(H3:H39)</f>
        <v>6.2624052854496917</v>
      </c>
      <c r="I40" s="3"/>
      <c r="J40" s="3"/>
    </row>
    <row r="41" spans="1:10" x14ac:dyDescent="0.25">
      <c r="A41" s="3"/>
      <c r="B41" s="3"/>
      <c r="C41" s="3"/>
      <c r="D41" s="3"/>
      <c r="F41" s="12" t="s">
        <v>18</v>
      </c>
      <c r="G41" s="13">
        <f>G40/2000</f>
        <v>5.7119313334932243E-3</v>
      </c>
      <c r="H41" s="13">
        <f>H40/2000</f>
        <v>3.131202642724846E-3</v>
      </c>
      <c r="I41" s="3"/>
      <c r="J41" s="3"/>
    </row>
  </sheetData>
  <mergeCells count="9">
    <mergeCell ref="G1:H1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0DC4-5931-49BB-A143-552581529304}">
  <dimension ref="A1:K8"/>
  <sheetViews>
    <sheetView zoomScaleNormal="100" workbookViewId="0">
      <selection activeCell="G18" sqref="G18"/>
    </sheetView>
  </sheetViews>
  <sheetFormatPr defaultRowHeight="15" x14ac:dyDescent="0.25"/>
  <cols>
    <col min="1" max="1" width="14.42578125" bestFit="1" customWidth="1"/>
    <col min="2" max="2" width="10.85546875" customWidth="1"/>
    <col min="3" max="3" width="12.140625" bestFit="1" customWidth="1"/>
    <col min="4" max="4" width="19.7109375" bestFit="1" customWidth="1"/>
    <col min="5" max="5" width="18.28515625" customWidth="1"/>
    <col min="6" max="7" width="16.5703125" customWidth="1"/>
    <col min="8" max="8" width="11.7109375" customWidth="1"/>
    <col min="9" max="9" width="12.42578125" customWidth="1"/>
    <col min="10" max="10" width="14.42578125" customWidth="1"/>
    <col min="11" max="11" width="11.42578125" customWidth="1"/>
  </cols>
  <sheetData>
    <row r="1" spans="1:11" ht="36" customHeight="1" x14ac:dyDescent="0.25">
      <c r="A1" s="22" t="s">
        <v>146</v>
      </c>
      <c r="B1" s="22" t="s">
        <v>147</v>
      </c>
      <c r="C1" s="21" t="s">
        <v>2</v>
      </c>
      <c r="D1" s="21" t="s">
        <v>3</v>
      </c>
      <c r="E1" s="21" t="s">
        <v>4</v>
      </c>
      <c r="F1" s="21" t="s">
        <v>5</v>
      </c>
      <c r="G1" s="23" t="s">
        <v>204</v>
      </c>
      <c r="H1" s="22" t="s">
        <v>219</v>
      </c>
      <c r="I1" s="21"/>
      <c r="J1" s="22" t="s">
        <v>6</v>
      </c>
      <c r="K1" s="22" t="s">
        <v>19</v>
      </c>
    </row>
    <row r="2" spans="1:11" ht="32.25" customHeight="1" x14ac:dyDescent="0.25">
      <c r="A2" s="22"/>
      <c r="B2" s="22"/>
      <c r="C2" s="21"/>
      <c r="D2" s="21"/>
      <c r="E2" s="21"/>
      <c r="F2" s="21"/>
      <c r="G2" s="24"/>
      <c r="H2" s="2" t="s">
        <v>7</v>
      </c>
      <c r="I2" s="2" t="s">
        <v>8</v>
      </c>
      <c r="J2" s="22"/>
      <c r="K2" s="22"/>
    </row>
    <row r="3" spans="1:11" x14ac:dyDescent="0.25">
      <c r="A3" s="4" t="s">
        <v>205</v>
      </c>
      <c r="B3" s="4">
        <v>7.3</v>
      </c>
      <c r="C3" s="4" t="s">
        <v>206</v>
      </c>
      <c r="D3" s="4" t="s">
        <v>207</v>
      </c>
      <c r="E3" s="4" t="s">
        <v>208</v>
      </c>
      <c r="F3" s="4" t="s">
        <v>209</v>
      </c>
      <c r="G3" s="7">
        <v>20.399999999999999</v>
      </c>
      <c r="H3" s="19" t="s">
        <v>21</v>
      </c>
      <c r="I3" s="19" t="s">
        <v>21</v>
      </c>
      <c r="J3" s="4">
        <v>2003</v>
      </c>
      <c r="K3" s="4">
        <v>30</v>
      </c>
    </row>
    <row r="4" spans="1:11" x14ac:dyDescent="0.25">
      <c r="A4" s="4" t="s">
        <v>205</v>
      </c>
      <c r="B4" s="5">
        <v>7.4</v>
      </c>
      <c r="C4" s="4" t="s">
        <v>210</v>
      </c>
      <c r="D4" s="4" t="s">
        <v>211</v>
      </c>
      <c r="E4" s="4" t="s">
        <v>212</v>
      </c>
      <c r="F4" s="4" t="s">
        <v>209</v>
      </c>
      <c r="G4" s="7">
        <v>16</v>
      </c>
      <c r="H4" s="19" t="s">
        <v>21</v>
      </c>
      <c r="I4" s="19" t="s">
        <v>21</v>
      </c>
      <c r="J4" s="4">
        <v>2002</v>
      </c>
      <c r="K4" s="4">
        <v>30</v>
      </c>
    </row>
    <row r="5" spans="1:11" x14ac:dyDescent="0.25">
      <c r="A5" s="4" t="s">
        <v>213</v>
      </c>
      <c r="B5" s="4">
        <v>7.6</v>
      </c>
      <c r="C5" s="4" t="s">
        <v>206</v>
      </c>
      <c r="D5" s="4" t="s">
        <v>214</v>
      </c>
      <c r="E5" s="4" t="s">
        <v>215</v>
      </c>
      <c r="F5" s="4" t="s">
        <v>209</v>
      </c>
      <c r="G5" s="8">
        <v>14.68</v>
      </c>
      <c r="H5" s="20" t="s">
        <v>21</v>
      </c>
      <c r="I5" s="20" t="s">
        <v>21</v>
      </c>
      <c r="J5" s="4">
        <v>2002</v>
      </c>
      <c r="K5" s="4">
        <v>30</v>
      </c>
    </row>
    <row r="6" spans="1:11" x14ac:dyDescent="0.25">
      <c r="A6" s="4" t="s">
        <v>213</v>
      </c>
      <c r="B6" s="4">
        <v>2686</v>
      </c>
      <c r="C6" s="4" t="s">
        <v>216</v>
      </c>
      <c r="D6" s="4" t="s">
        <v>217</v>
      </c>
      <c r="E6" s="4" t="s">
        <v>215</v>
      </c>
      <c r="F6" s="4" t="s">
        <v>218</v>
      </c>
      <c r="G6" s="8">
        <v>19.12</v>
      </c>
      <c r="H6" s="10" t="s">
        <v>21</v>
      </c>
      <c r="I6" s="10" t="s">
        <v>21</v>
      </c>
      <c r="J6" s="4">
        <v>2002</v>
      </c>
      <c r="K6" s="4">
        <v>30</v>
      </c>
    </row>
    <row r="7" spans="1:11" x14ac:dyDescent="0.25">
      <c r="G7" s="12" t="s">
        <v>17</v>
      </c>
      <c r="H7" s="15" t="s">
        <v>21</v>
      </c>
      <c r="I7" s="15" t="s">
        <v>21</v>
      </c>
    </row>
    <row r="8" spans="1:11" x14ac:dyDescent="0.25">
      <c r="G8" s="12" t="s">
        <v>18</v>
      </c>
      <c r="H8" s="15" t="s">
        <v>21</v>
      </c>
      <c r="I8" s="15" t="s">
        <v>21</v>
      </c>
    </row>
  </sheetData>
  <mergeCells count="10">
    <mergeCell ref="G1:G2"/>
    <mergeCell ref="H1:I1"/>
    <mergeCell ref="J1:J2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scale="57" orientation="portrait" r:id="rId1"/>
</worksheet>
</file>

<file path=docMetadata/LabelInfo.xml><?xml version="1.0" encoding="utf-8"?>
<clbl:labelList xmlns:clbl="http://schemas.microsoft.com/office/2020/mipLabelMetadata">
  <clbl:label id="{a061e953-577f-44bc-90d4-dd6552c79708}" enabled="1" method="Privileged" siteId="{2f5e7ebc-22b0-4fbe-934c-aabddb4e29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Bike-Ped</vt:lpstr>
      <vt:lpstr>Grade Separation</vt:lpstr>
      <vt:lpstr>Grade Separation Rail</vt:lpstr>
      <vt:lpstr>HOV</vt:lpstr>
      <vt:lpstr>Intersection Improvement</vt:lpstr>
      <vt:lpstr>Transit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Thimmavajjhala</dc:creator>
  <cp:lastModifiedBy>Vivek Thimmavajjhala</cp:lastModifiedBy>
  <dcterms:created xsi:type="dcterms:W3CDTF">2025-08-08T02:50:04Z</dcterms:created>
  <dcterms:modified xsi:type="dcterms:W3CDTF">2025-08-08T21:02:04Z</dcterms:modified>
</cp:coreProperties>
</file>